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5" windowWidth="14385" windowHeight="11760" tabRatio="808" activeTab="4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передача'!$G$64:$J$64</definedName>
    <definedName name="EE_TOTAL_DISBALANCE">'46 - передача'!$F$64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'REESTR_ORG'!$A$2:$E$218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'REESTR_ORG'!$T$224:$T$283</definedName>
    <definedName name="post_without_enes_name">'REESTR_ORG'!$X$224:$X$282</definedName>
    <definedName name="potr_name">'REESTR_ORG'!$AN$224</definedName>
    <definedName name="POWER_DISBALANCE">'46 - передача'!$G$112:$J$112</definedName>
    <definedName name="POWER_TOTAL_DISBALANCE">'46 - передача'!$F$112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передача'!$C$116</definedName>
    <definedName name="ROW_MARKER_2">'46 - передача'!$C$131</definedName>
    <definedName name="sbwt_name">'REESTR_ORG'!$H$224:$H$250</definedName>
    <definedName name="sbwt_name_o">'REESTR_ORG'!$AV$224:$AV$251</definedName>
    <definedName name="sbwt_name_oep">'REESTR_ORG'!$AZ$224:$AZ$251</definedName>
    <definedName name="sbwt_name_p">'REESTR_ORG'!$P$224:$P$251</definedName>
    <definedName name="sbwt_post_name">'REESTR_ORG'!$AR$224:$AR$309</definedName>
    <definedName name="title_post_name">'REESTR_ORG'!$AB$224:$AD$283</definedName>
    <definedName name="title_post_without_enes_name">'REESTR_ORG'!$AF$224:$AH$282</definedName>
    <definedName name="title_sbwt_name">'REESTR_ORG'!$L$224:$N$250</definedName>
    <definedName name="title_tso_name">'REESTR_ORG'!$D$224:$F$353</definedName>
    <definedName name="tso_name">'REESTR_ORG'!$A$224:$A$353</definedName>
    <definedName name="tso_name_p">'REESTR_ORG'!$AJ$224:$AJ$413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<sst xmlns="http://schemas.openxmlformats.org/spreadsheetml/2006/main" count="4321" uniqueCount="796">
  <si>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</si>
  <si>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</si>
  <si>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</si>
  <si>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</si>
  <si>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</si>
  <si>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</si>
  <si>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</si>
  <si>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</si>
  <si>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</si>
  <si>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</si>
  <si>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</si>
  <si>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</si>
  <si>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</si>
  <si>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</si>
  <si>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</si>
  <si>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</si>
  <si>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</si>
  <si>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</si>
  <si>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</si>
  <si>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</si>
  <si>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</si>
  <si>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</si>
  <si>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</si>
  <si>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</si>
  <si>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</si>
  <si>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</si>
  <si>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</si>
  <si>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</si>
  <si>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</si>
  <si>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</si>
  <si>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</si>
  <si>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</si>
  <si>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</si>
  <si>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</si>
  <si>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</si>
  <si>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</si>
  <si>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</si>
  <si>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</si>
  <si>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</si>
  <si>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</si>
  <si>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</si>
  <si>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</si>
  <si>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</si>
  <si>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</si>
  <si>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</si>
  <si>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</si>
  <si>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</si>
  <si>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</si>
  <si>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</si>
  <si>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</si>
  <si>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</si>
  <si>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</si>
  <si>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</si>
  <si>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</si>
  <si>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</si>
  <si>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</si>
  <si>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</si>
  <si>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</si>
  <si>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</si>
  <si>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</si>
  <si>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</si>
  <si>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</si>
  <si>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</si>
  <si>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</si>
  <si>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</si>
  <si>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</si>
  <si>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</si>
  <si>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</si>
  <si>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</si>
  <si>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</si>
  <si>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</si>
  <si>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</si>
  <si>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</si>
  <si>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</si>
  <si>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</si>
  <si>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</si>
  <si>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</si>
  <si>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</si>
  <si>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</si>
  <si>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</si>
  <si>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</si>
  <si>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</si>
  <si>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</si>
  <si>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</si>
  <si>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</si>
  <si>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</si>
  <si>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</si>
  <si>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</si>
  <si>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</si>
  <si>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</si>
  <si>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</si>
  <si>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</si>
  <si>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</si>
  <si>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</si>
  <si>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</si>
  <si>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</si>
  <si>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</si>
  <si>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</si>
  <si>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</si>
  <si>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</si>
  <si>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</si>
  <si>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</si>
  <si>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</si>
  <si>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</si>
  <si>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</si>
  <si>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</si>
  <si>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</si>
  <si>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</si>
  <si>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</si>
  <si>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</si>
  <si>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</si>
  <si>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</si>
  <si>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</si>
  <si>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</si>
  <si>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</si>
  <si>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</si>
  <si>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</si>
  <si>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</si>
  <si>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</si>
  <si>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</si>
  <si>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</si>
  <si>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</si>
  <si>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</si>
  <si>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</si>
  <si>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</si>
  <si>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</si>
  <si>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</si>
  <si>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</si>
  <si>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</si>
  <si>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</si>
  <si>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</si>
  <si>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</si>
  <si>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</si>
  <si>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</si>
  <si>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</si>
  <si>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</si>
  <si>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</si>
  <si>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</si>
  <si>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</si>
  <si>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</si>
  <si>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</si>
  <si>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</si>
  <si>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</si>
  <si>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</si>
  <si>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</si>
  <si>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</si>
  <si>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</si>
  <si>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</si>
  <si>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</si>
  <si>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</si>
  <si>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</si>
  <si>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</si>
  <si>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</si>
  <si>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</si>
  <si>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</si>
  <si>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</si>
  <si>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</si>
  <si>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</si>
  <si>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</si>
  <si>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</si>
  <si>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</si>
  <si>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</si>
  <si>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</si>
  <si>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</si>
  <si>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</si>
  <si>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</si>
  <si>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</si>
  <si>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</si>
  <si>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</si>
  <si>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</si>
  <si>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</si>
  <si>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</si>
  <si>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</si>
  <si>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</si>
  <si>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</si>
  <si>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</si>
  <si>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</si>
  <si>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</si>
  <si>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</si>
  <si>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</si>
  <si>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</si>
  <si>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</si>
  <si>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</si>
  <si>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</si>
  <si>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</si>
  <si>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</si>
  <si>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</si>
  <si>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</si>
  <si>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</si>
  <si>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</si>
  <si>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</si>
  <si>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</si>
  <si>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</si>
  <si>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</si>
  <si>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</si>
  <si>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</si>
  <si>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</si>
  <si>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</si>
  <si>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</si>
  <si>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</si>
  <si>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</si>
  <si>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</si>
  <si>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</si>
  <si>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</si>
  <si>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</si>
  <si>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</si>
  <si>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</si>
  <si>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</si>
  <si>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</si>
  <si>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</si>
  <si>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</si>
  <si>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</si>
  <si>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</si>
  <si>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</si>
  <si>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</si>
  <si>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</si>
  <si>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</si>
  <si>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</si>
  <si>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</si>
  <si>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</si>
  <si>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</si>
  <si>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</si>
  <si>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</si>
  <si>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</si>
  <si>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</si>
  <si>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</si>
  <si>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</si>
  <si>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</si>
  <si>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</si>
  <si>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</si>
  <si>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</si>
  <si>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</si>
  <si>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</si>
  <si>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</si>
  <si>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</si>
  <si>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</si>
  <si>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</si>
  <si>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</si>
  <si>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</si>
  <si>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</si>
  <si>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</si>
  <si>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</si>
  <si>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</si>
  <si>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</si>
  <si>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</si>
  <si>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</si>
  <si>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</si>
  <si>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</si>
  <si>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</si>
  <si>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</si>
  <si>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</si>
  <si>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</si>
  <si>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</si>
  <si>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</si>
  <si>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</si>
  <si>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</si>
  <si>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</si>
  <si>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</si>
  <si>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</si>
  <si>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</si>
  <si>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</si>
  <si>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</si>
  <si>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"Успенский сахарник"</t>
  </si>
  <si>
    <t>2357005329</t>
  </si>
  <si>
    <t>235701001</t>
  </si>
  <si>
    <t>Региональная генерация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</si>
  <si>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</si>
  <si>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</si>
  <si>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</si>
  <si>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</si>
  <si>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</si>
  <si>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</si>
  <si>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</si>
  <si>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</si>
  <si>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</si>
  <si>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</si>
  <si>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</si>
  <si>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</si>
  <si>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</si>
  <si>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</si>
  <si>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</si>
  <si>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</si>
  <si>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</si>
  <si>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</si>
  <si>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</si>
  <si>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</si>
  <si>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</si>
  <si>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</si>
  <si>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</si>
  <si>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</si>
  <si>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</si>
  <si>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</si>
  <si>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</si>
  <si>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</si>
  <si>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</si>
  <si>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</si>
  <si>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</si>
  <si>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</si>
  <si>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</si>
  <si>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</si>
  <si>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</si>
  <si>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</si>
  <si>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</si>
  <si>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</si>
  <si>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</si>
  <si>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</si>
  <si>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</si>
  <si>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</si>
  <si>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</si>
  <si>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</si>
  <si>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</si>
  <si>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</si>
  <si>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</si>
  <si>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</si>
  <si>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</si>
  <si>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</si>
  <si>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</si>
  <si>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</si>
  <si>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</si>
  <si>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</si>
  <si>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</si>
  <si>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</si>
  <si>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</si>
  <si>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</si>
  <si>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</si>
  <si>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</si>
  <si>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</si>
  <si>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</si>
  <si>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</si>
  <si>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</si>
  <si>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</si>
  <si>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</si>
  <si>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</si>
  <si>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</si>
  <si>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</si>
  <si>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</si>
  <si>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</si>
  <si>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</si>
  <si>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</si>
  <si>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</si>
  <si>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</si>
  <si>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</si>
  <si>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</si>
  <si>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</si>
  <si>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</si>
  <si>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</si>
  <si>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</si>
  <si>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</si>
  <si>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</si>
  <si>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</si>
  <si>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</si>
  <si>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</si>
  <si>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</si>
  <si>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</si>
  <si>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</si>
  <si>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</si>
  <si>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</si>
  <si>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</si>
  <si>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</si>
  <si>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</si>
  <si>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</si>
  <si>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</si>
  <si>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</si>
  <si>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</si>
  <si>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</si>
  <si>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</si>
  <si>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</si>
  <si>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</si>
  <si>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</si>
  <si>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</si>
  <si>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</si>
  <si>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</si>
  <si>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</si>
  <si>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</si>
  <si>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</si>
  <si>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</si>
  <si>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</si>
  <si>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</si>
  <si>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</si>
  <si>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</si>
  <si>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</si>
  <si>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</si>
  <si>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</si>
  <si>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</si>
  <si>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</si>
  <si>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</si>
  <si>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</si>
  <si>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</si>
  <si>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</si>
  <si>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</si>
  <si>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</si>
  <si>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</si>
  <si>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</si>
  <si>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</si>
  <si>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</si>
  <si>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</si>
  <si>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</si>
  <si>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</si>
  <si>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</si>
  <si>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</si>
  <si>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</si>
  <si>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</si>
  <si>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</si>
  <si>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</si>
  <si>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</si>
  <si>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</si>
  <si>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</si>
  <si>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</si>
  <si>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</si>
  <si>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</si>
  <si>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</si>
  <si>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</si>
  <si>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</si>
  <si>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</si>
  <si>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</si>
  <si>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</si>
  <si>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</si>
  <si>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</si>
  <si>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</si>
  <si>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</si>
  <si>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</si>
  <si>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</si>
  <si>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</si>
  <si>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</si>
  <si>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</si>
  <si>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</si>
  <si>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</si>
  <si>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</si>
  <si>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</si>
  <si>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</si>
  <si>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</si>
  <si>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</si>
  <si>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</si>
  <si>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</si>
  <si>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</si>
  <si>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</si>
  <si>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</si>
  <si>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</si>
  <si>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</si>
  <si>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</si>
  <si>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</si>
  <si>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</si>
  <si>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</si>
  <si>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</si>
  <si>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</si>
  <si>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</si>
  <si>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</si>
  <si>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</si>
  <si>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</si>
  <si>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</si>
  <si>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</si>
  <si>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</si>
  <si>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</si>
  <si>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</si>
  <si>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</si>
  <si>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</si>
  <si>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</si>
  <si>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</si>
  <si>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</si>
  <si>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</si>
  <si>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</si>
  <si>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</si>
  <si>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</si>
  <si>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</si>
  <si>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</si>
  <si>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</si>
  <si>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</si>
  <si>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</si>
  <si>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</si>
  <si>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</si>
  <si>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</si>
  <si>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</si>
  <si>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</si>
  <si>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</si>
  <si>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</si>
  <si>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</si>
  <si>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</si>
  <si>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</si>
  <si>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</si>
  <si>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</si>
  <si>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</si>
  <si>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</si>
  <si>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</si>
  <si>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</si>
  <si>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</si>
  <si>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</si>
  <si>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</si>
  <si>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</si>
  <si>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</si>
  <si>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</si>
  <si>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</si>
  <si>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</si>
  <si>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</si>
  <si>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</si>
  <si>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</si>
  <si>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</si>
  <si>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</si>
  <si>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</si>
  <si>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</si>
  <si>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</si>
  <si>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</si>
  <si>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</si>
  <si>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</si>
  <si>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</si>
  <si>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</si>
  <si>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</si>
  <si>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</si>
  <si>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</si>
  <si>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</si>
  <si>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</si>
  <si>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</si>
  <si>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</si>
  <si>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</si>
  <si>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</si>
  <si>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</si>
  <si>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</si>
  <si>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</si>
  <si>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</si>
  <si>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</si>
  <si>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</si>
  <si>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</si>
  <si>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</si>
  <si>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</si>
  <si>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</si>
  <si>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</si>
  <si>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</si>
  <si>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</si>
  <si>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</si>
  <si>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</si>
  <si>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</si>
  <si>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</si>
  <si>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</si>
  <si>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</si>
  <si>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</si>
  <si>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</si>
  <si>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</si>
  <si>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</si>
  <si>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</si>
  <si>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</si>
  <si>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</si>
  <si>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</si>
  <si>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</si>
  <si>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</si>
  <si>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</si>
  <si>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</si>
  <si>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</si>
  <si>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</si>
  <si>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</si>
  <si>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</si>
  <si>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</si>
  <si>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</si>
  <si>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</si>
  <si>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</si>
  <si>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</si>
  <si>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</si>
  <si>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</si>
  <si>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</si>
  <si>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</si>
  <si>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</si>
  <si>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</si>
  <si>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</si>
  <si>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</si>
  <si>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</si>
  <si>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</si>
  <si>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</si>
  <si>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</si>
  <si>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</si>
  <si>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</si>
  <si>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</si>
  <si>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</si>
  <si>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</si>
  <si>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</si>
  <si>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</si>
  <si>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</si>
  <si>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</si>
  <si>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</si>
  <si>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</si>
  <si>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"Завод "Кубаньпровод"</t>
  </si>
  <si>
    <t>2312223197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</si>
  <si>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</si>
  <si>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</si>
  <si>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</si>
  <si>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</si>
  <si>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</si>
  <si>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</si>
  <si>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</si>
  <si>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</si>
  <si>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</si>
  <si>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</si>
  <si>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</si>
  <si>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</si>
  <si>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</si>
  <si>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</si>
  <si>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</si>
  <si>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</si>
  <si>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</si>
  <si>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</si>
  <si>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</si>
  <si>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</si>
  <si>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</si>
  <si>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</si>
  <si>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</si>
  <si>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</si>
  <si>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</si>
  <si>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</si>
  <si>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</si>
  <si>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</si>
  <si>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</si>
  <si>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</si>
  <si>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</si>
  <si>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</si>
  <si>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</si>
  <si>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</si>
  <si>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</si>
  <si>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</si>
  <si>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</si>
  <si>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</si>
  <si>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</si>
  <si>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</si>
  <si>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</si>
  <si>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</si>
  <si>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</si>
  <si>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</si>
  <si>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</si>
  <si>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</si>
  <si>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</si>
  <si>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</si>
  <si>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</si>
  <si>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</si>
  <si>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</si>
  <si>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</si>
  <si>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</si>
  <si>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</si>
  <si>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</si>
  <si>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</si>
  <si>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</si>
  <si>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</si>
  <si>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</si>
  <si>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</si>
  <si>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</si>
  <si>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</si>
  <si>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</si>
  <si>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</si>
  <si>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</si>
  <si>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</si>
  <si>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</si>
  <si>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</si>
  <si>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</si>
  <si>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</si>
  <si>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</si>
  <si>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</si>
  <si>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</si>
  <si>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</si>
  <si>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</si>
  <si>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</si>
  <si>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</si>
  <si>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</si>
  <si>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</si>
  <si>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</si>
  <si>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</si>
  <si>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</si>
  <si>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</si>
  <si>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</si>
  <si>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</si>
  <si>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</si>
  <si>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</si>
  <si>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</si>
  <si>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</si>
  <si>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</si>
  <si>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</si>
  <si>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</si>
  <si>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</si>
  <si>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</si>
  <si>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</si>
  <si>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</si>
  <si>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</si>
  <si>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</si>
  <si>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</si>
  <si>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</si>
  <si>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</si>
  <si>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</si>
  <si>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</si>
  <si>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</si>
  <si>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</si>
  <si>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</si>
  <si>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</si>
  <si>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</si>
  <si>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</si>
  <si>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</si>
  <si>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</si>
  <si>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</si>
  <si>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</si>
  <si>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</si>
  <si>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</si>
  <si>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</si>
  <si>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</si>
  <si>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</si>
  <si>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</si>
  <si>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</si>
  <si>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</si>
  <si>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</si>
  <si>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</si>
  <si>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</si>
  <si>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</si>
  <si>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</si>
  <si>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</si>
  <si>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</si>
  <si>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</si>
  <si>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</si>
  <si>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</si>
  <si>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</si>
  <si>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</si>
  <si>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</si>
  <si>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</si>
  <si>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</si>
  <si>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</si>
  <si>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</si>
  <si>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</si>
  <si>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АО "ГТ Энерго"</t>
  </si>
  <si>
    <t>7703806647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</si>
  <si>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</si>
  <si>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</si>
  <si>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</si>
  <si>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</si>
  <si>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</si>
  <si>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</si>
  <si>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</si>
  <si>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</si>
  <si>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</si>
  <si>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</si>
  <si>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</si>
  <si>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</si>
  <si>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</si>
  <si>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</si>
  <si>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</si>
  <si>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</si>
  <si>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</si>
  <si>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</si>
  <si>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филиал ОАО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</si>
  <si>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</si>
  <si>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</si>
  <si>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</si>
  <si>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</si>
  <si>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</si>
  <si>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</si>
  <si>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</si>
  <si>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</si>
  <si>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</si>
  <si>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</si>
  <si>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</si>
  <si>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</si>
  <si>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</si>
  <si>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</si>
  <si>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</si>
  <si>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</si>
  <si>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</si>
  <si>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</si>
  <si>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</si>
  <si>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</si>
  <si>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</si>
  <si>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</si>
  <si>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</si>
  <si>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</si>
  <si>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</si>
  <si>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</si>
  <si>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</si>
  <si>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</si>
  <si>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</si>
  <si>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17.06.2015 17:22:38</t>
  </si>
  <si>
    <t xml:space="preserve">353730 Краснодарский край, Каневской район, 
ст. Каневская, ул. Комсомольская, 135 А
</t>
  </si>
  <si>
    <t>Клименко Евгений Алексеевич</t>
  </si>
  <si>
    <t>8-(86164)-45-123</t>
  </si>
  <si>
    <t xml:space="preserve">eaklimenko23@gmail.com
</t>
  </si>
  <si>
    <t>Стороженко Галина Евгеньевна</t>
  </si>
  <si>
    <t>Самарченко Илья Владимирович</t>
  </si>
  <si>
    <t>экономист</t>
  </si>
  <si>
    <t>Удалить</t>
  </si>
  <si>
    <t>1.2.1</t>
  </si>
  <si>
    <t>1.3.1</t>
  </si>
  <si>
    <t>46 - передача!E26</t>
  </si>
  <si>
    <t>Не указано значение!</t>
  </si>
  <si>
    <t>Ошибка</t>
  </si>
  <si>
    <t>Значение НЕБАЛАНС ВСЕГО должно быть в пределах (-0,001;0,001)!</t>
  </si>
  <si>
    <t>Значение НЕБАЛАНС должно быть в пределах (-0,00025; 0,00025)!</t>
  </si>
  <si>
    <t>3.3.1</t>
  </si>
  <si>
    <t>3.4.1</t>
  </si>
  <si>
    <t>3.1.1</t>
  </si>
  <si>
    <t>3.1.2</t>
  </si>
  <si>
    <t>3.2.1</t>
  </si>
  <si>
    <t>46 - передача!E42</t>
  </si>
  <si>
    <t>46 - передача!E46</t>
  </si>
  <si>
    <t>46 - передача!E50</t>
  </si>
  <si>
    <t>46 - передача!F64</t>
  </si>
  <si>
    <t>46 - передача!H64</t>
  </si>
  <si>
    <t>46 - передача!I64</t>
  </si>
  <si>
    <t>46 - передача!J64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</si>
</sst>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u val="single"/>
      <sz val="9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1" applyNumberFormat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1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49" fontId="12" fillId="0" borderId="0" xfId="75" applyNumberFormat="1" applyFont="1" applyFill="1" applyBorder="1" applyAlignment="1" applyProtection="1">
      <alignment horizontal="left" vertical="center" wrapText="1"/>
      <protection/>
    </xf>
    <xf numFmtId="49" fontId="3" fillId="33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0" fontId="3" fillId="0" borderId="0" xfId="76" applyFont="1" applyAlignment="1" applyProtection="1">
      <alignment horizontal="right"/>
      <protection/>
    </xf>
    <xf numFmtId="0" fontId="3" fillId="0" borderId="11" xfId="68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64" applyFont="1" applyAlignment="1" applyProtection="1">
      <alignment vertical="top" wrapText="1"/>
      <protection/>
    </xf>
    <xf numFmtId="49" fontId="3" fillId="0" borderId="0" xfId="63" applyFont="1" applyProtection="1">
      <alignment vertical="top"/>
      <protection/>
    </xf>
    <xf numFmtId="49" fontId="3" fillId="33" borderId="12" xfId="67" applyFont="1" applyFill="1" applyBorder="1" applyProtection="1">
      <alignment vertical="top"/>
      <protection/>
    </xf>
    <xf numFmtId="49" fontId="3" fillId="33" borderId="0" xfId="67" applyFont="1" applyFill="1" applyBorder="1" applyProtection="1">
      <alignment vertical="top"/>
      <protection/>
    </xf>
    <xf numFmtId="49" fontId="3" fillId="0" borderId="0" xfId="67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6" applyFont="1" applyFill="1" applyBorder="1" applyAlignment="1" applyProtection="1">
      <alignment horizontal="left" vertical="center" indent="2"/>
      <protection/>
    </xf>
    <xf numFmtId="0" fontId="12" fillId="0" borderId="0" xfId="65" applyFont="1" applyFill="1" applyAlignment="1" applyProtection="1">
      <alignment vertical="center" wrapText="1"/>
      <protection/>
    </xf>
    <xf numFmtId="0" fontId="13" fillId="0" borderId="0" xfId="65" applyFont="1" applyAlignment="1" applyProtection="1">
      <alignment vertical="center" wrapText="1"/>
      <protection/>
    </xf>
    <xf numFmtId="0" fontId="13" fillId="0" borderId="0" xfId="65" applyFont="1" applyAlignment="1" applyProtection="1">
      <alignment horizontal="center" vertical="center" wrapText="1"/>
      <protection/>
    </xf>
    <xf numFmtId="0" fontId="12" fillId="0" borderId="0" xfId="65" applyFont="1" applyFill="1" applyAlignment="1" applyProtection="1">
      <alignment horizontal="left" vertical="center" wrapText="1"/>
      <protection/>
    </xf>
    <xf numFmtId="0" fontId="12" fillId="0" borderId="0" xfId="65" applyFont="1" applyAlignment="1" applyProtection="1">
      <alignment vertical="center" wrapText="1"/>
      <protection/>
    </xf>
    <xf numFmtId="0" fontId="13" fillId="0" borderId="0" xfId="65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0" xfId="69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0" xfId="57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14" xfId="71" applyFont="1" applyBorder="1" applyAlignment="1" applyProtection="1">
      <alignment horizontal="left" vertical="center" wrapText="1" indent="1"/>
      <protection/>
    </xf>
    <xf numFmtId="0" fontId="3" fillId="0" borderId="14" xfId="71" applyFont="1" applyBorder="1" applyAlignment="1" applyProtection="1">
      <alignment vertical="center" wrapText="1"/>
      <protection/>
    </xf>
    <xf numFmtId="0" fontId="3" fillId="33" borderId="14" xfId="71" applyFont="1" applyFill="1" applyBorder="1" applyAlignment="1" applyProtection="1">
      <alignment horizontal="left" vertical="center" wrapText="1" indent="1"/>
      <protection/>
    </xf>
    <xf numFmtId="49" fontId="6" fillId="33" borderId="0" xfId="75" applyNumberFormat="1" applyFont="1" applyFill="1" applyBorder="1" applyAlignment="1" applyProtection="1">
      <alignment horizontal="center" vertical="center" wrapText="1"/>
      <protection/>
    </xf>
    <xf numFmtId="0" fontId="14" fillId="33" borderId="15" xfId="70" applyFont="1" applyFill="1" applyBorder="1" applyProtection="1">
      <alignment/>
      <protection/>
    </xf>
    <xf numFmtId="0" fontId="14" fillId="33" borderId="16" xfId="70" applyFont="1" applyFill="1" applyBorder="1" applyProtection="1">
      <alignment/>
      <protection/>
    </xf>
    <xf numFmtId="0" fontId="14" fillId="33" borderId="16" xfId="70" applyFont="1" applyFill="1" applyBorder="1" applyAlignment="1" applyProtection="1">
      <alignment vertical="center"/>
      <protection/>
    </xf>
    <xf numFmtId="0" fontId="14" fillId="33" borderId="16" xfId="70" applyFont="1" applyFill="1" applyBorder="1" applyAlignment="1" applyProtection="1">
      <alignment vertical="center" wrapText="1"/>
      <protection/>
    </xf>
    <xf numFmtId="0" fontId="14" fillId="33" borderId="17" xfId="70" applyFont="1" applyFill="1" applyBorder="1" applyProtection="1">
      <alignment/>
      <protection/>
    </xf>
    <xf numFmtId="0" fontId="14" fillId="33" borderId="12" xfId="70" applyFont="1" applyFill="1" applyBorder="1" applyProtection="1">
      <alignment/>
      <protection/>
    </xf>
    <xf numFmtId="0" fontId="14" fillId="33" borderId="18" xfId="70" applyFont="1" applyFill="1" applyBorder="1" applyProtection="1">
      <alignment/>
      <protection/>
    </xf>
    <xf numFmtId="49" fontId="3" fillId="0" borderId="0" xfId="62" applyProtection="1">
      <alignment vertical="top"/>
      <protection/>
    </xf>
    <xf numFmtId="49" fontId="6" fillId="33" borderId="0" xfId="60" applyFont="1" applyFill="1" applyBorder="1" applyAlignment="1" applyProtection="1">
      <alignment horizontal="center" vertical="center" wrapText="1"/>
      <protection/>
    </xf>
    <xf numFmtId="0" fontId="14" fillId="0" borderId="0" xfId="70" applyFont="1" applyProtection="1">
      <alignment/>
      <protection/>
    </xf>
    <xf numFmtId="0" fontId="14" fillId="0" borderId="15" xfId="70" applyFont="1" applyBorder="1" applyProtection="1">
      <alignment/>
      <protection/>
    </xf>
    <xf numFmtId="0" fontId="14" fillId="0" borderId="16" xfId="70" applyFont="1" applyBorder="1" applyProtection="1">
      <alignment/>
      <protection/>
    </xf>
    <xf numFmtId="0" fontId="14" fillId="0" borderId="0" xfId="70" applyFont="1" applyBorder="1" applyProtection="1">
      <alignment/>
      <protection/>
    </xf>
    <xf numFmtId="0" fontId="14" fillId="0" borderId="12" xfId="70" applyFont="1" applyBorder="1" applyProtection="1">
      <alignment/>
      <protection/>
    </xf>
    <xf numFmtId="0" fontId="14" fillId="0" borderId="19" xfId="70" applyFont="1" applyBorder="1" applyProtection="1">
      <alignment/>
      <protection/>
    </xf>
    <xf numFmtId="0" fontId="14" fillId="0" borderId="20" xfId="70" applyFont="1" applyBorder="1" applyProtection="1">
      <alignment/>
      <protection/>
    </xf>
    <xf numFmtId="0" fontId="14" fillId="0" borderId="12" xfId="70" applyFont="1" applyFill="1" applyBorder="1" applyProtection="1">
      <alignment/>
      <protection/>
    </xf>
    <xf numFmtId="0" fontId="14" fillId="0" borderId="0" xfId="70" applyFont="1" applyFill="1" applyBorder="1" applyProtection="1">
      <alignment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 wrapText="1"/>
      <protection/>
    </xf>
    <xf numFmtId="4" fontId="3" fillId="34" borderId="14" xfId="71" applyNumberFormat="1" applyFont="1" applyFill="1" applyBorder="1" applyAlignment="1" applyProtection="1">
      <alignment horizontal="right" vertical="center"/>
      <protection/>
    </xf>
    <xf numFmtId="4" fontId="3" fillId="0" borderId="11" xfId="72" applyNumberFormat="1" applyFont="1" applyFill="1" applyBorder="1" applyAlignment="1" applyProtection="1">
      <alignment vertical="center"/>
      <protection/>
    </xf>
    <xf numFmtId="4" fontId="3" fillId="34" borderId="11" xfId="71" applyNumberFormat="1" applyFont="1" applyFill="1" applyBorder="1" applyAlignment="1" applyProtection="1">
      <alignment horizontal="right" vertical="center"/>
      <protection/>
    </xf>
    <xf numFmtId="4" fontId="3" fillId="35" borderId="11" xfId="72" applyNumberFormat="1" applyFont="1" applyFill="1" applyBorder="1" applyAlignment="1" applyProtection="1">
      <alignment vertical="center"/>
      <protection locked="0"/>
    </xf>
    <xf numFmtId="4" fontId="3" fillId="35" borderId="21" xfId="72" applyNumberFormat="1" applyFont="1" applyFill="1" applyBorder="1" applyAlignment="1" applyProtection="1">
      <alignment vertical="center"/>
      <protection locked="0"/>
    </xf>
    <xf numFmtId="4" fontId="3" fillId="0" borderId="22" xfId="72" applyNumberFormat="1" applyFont="1" applyFill="1" applyBorder="1" applyAlignment="1" applyProtection="1">
      <alignment vertical="center"/>
      <protection/>
    </xf>
    <xf numFmtId="0" fontId="3" fillId="0" borderId="19" xfId="71" applyFont="1" applyBorder="1" applyAlignment="1" applyProtection="1">
      <alignment vertical="center" wrapText="1"/>
      <protection/>
    </xf>
    <xf numFmtId="0" fontId="22" fillId="0" borderId="15" xfId="71" applyFont="1" applyBorder="1" applyAlignment="1" applyProtection="1">
      <alignment vertical="center" wrapText="1"/>
      <protection/>
    </xf>
    <xf numFmtId="4" fontId="3" fillId="34" borderId="22" xfId="71" applyNumberFormat="1" applyFont="1" applyFill="1" applyBorder="1" applyAlignment="1" applyProtection="1">
      <alignment horizontal="right" vertical="center"/>
      <protection/>
    </xf>
    <xf numFmtId="0" fontId="3" fillId="0" borderId="23" xfId="71" applyFont="1" applyBorder="1" applyAlignment="1" applyProtection="1">
      <alignment horizontal="left" vertical="center" wrapText="1"/>
      <protection/>
    </xf>
    <xf numFmtId="4" fontId="3" fillId="34" borderId="23" xfId="71" applyNumberFormat="1" applyFont="1" applyFill="1" applyBorder="1" applyAlignment="1" applyProtection="1">
      <alignment horizontal="right" vertical="center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/>
      <protection/>
    </xf>
    <xf numFmtId="4" fontId="3" fillId="33" borderId="11" xfId="72" applyNumberFormat="1" applyFont="1" applyFill="1" applyBorder="1" applyAlignment="1" applyProtection="1">
      <alignment vertical="center"/>
      <protection/>
    </xf>
    <xf numFmtId="0" fontId="17" fillId="36" borderId="20" xfId="44" applyFont="1" applyFill="1" applyBorder="1" applyAlignment="1" applyProtection="1">
      <alignment horizontal="left" vertical="center" indent="1"/>
      <protection/>
    </xf>
    <xf numFmtId="0" fontId="14" fillId="0" borderId="12" xfId="70" applyFont="1" applyFill="1" applyBorder="1" applyAlignment="1" applyProtection="1">
      <alignment vertical="center"/>
      <protection/>
    </xf>
    <xf numFmtId="0" fontId="14" fillId="33" borderId="12" xfId="70" applyFont="1" applyFill="1" applyBorder="1" applyAlignment="1" applyProtection="1">
      <alignment vertical="center"/>
      <protection/>
    </xf>
    <xf numFmtId="0" fontId="14" fillId="33" borderId="18" xfId="70" applyFont="1" applyFill="1" applyBorder="1" applyAlignment="1" applyProtection="1">
      <alignment vertical="center"/>
      <protection/>
    </xf>
    <xf numFmtId="0" fontId="13" fillId="36" borderId="20" xfId="44" applyFont="1" applyFill="1" applyBorder="1" applyAlignment="1" applyProtection="1">
      <alignment horizontal="left" vertical="center"/>
      <protection/>
    </xf>
    <xf numFmtId="0" fontId="17" fillId="33" borderId="12" xfId="44" applyFont="1" applyFill="1" applyBorder="1" applyAlignment="1" applyProtection="1">
      <alignment horizontal="center" vertical="center"/>
      <protection/>
    </xf>
    <xf numFmtId="0" fontId="17" fillId="36" borderId="20" xfId="44" applyFont="1" applyFill="1" applyBorder="1" applyAlignment="1" applyProtection="1">
      <alignment horizontal="left" vertical="center"/>
      <protection/>
    </xf>
    <xf numFmtId="0" fontId="3" fillId="37" borderId="14" xfId="71" applyFont="1" applyFill="1" applyBorder="1" applyAlignment="1" applyProtection="1">
      <alignment horizontal="left" vertical="center" wrapText="1" indent="2"/>
      <protection locked="0"/>
    </xf>
    <xf numFmtId="0" fontId="14" fillId="33" borderId="0" xfId="70" applyFont="1" applyFill="1" applyBorder="1" applyAlignment="1" applyProtection="1">
      <alignment vertical="center"/>
      <protection/>
    </xf>
    <xf numFmtId="0" fontId="14" fillId="33" borderId="0" xfId="70" applyFont="1" applyFill="1" applyBorder="1" applyProtection="1">
      <alignment/>
      <protection/>
    </xf>
    <xf numFmtId="0" fontId="14" fillId="0" borderId="12" xfId="70" applyFont="1" applyFill="1" applyBorder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 horizontal="center"/>
      <protection/>
    </xf>
    <xf numFmtId="0" fontId="14" fillId="33" borderId="12" xfId="70" applyFont="1" applyFill="1" applyBorder="1" applyAlignment="1" applyProtection="1">
      <alignment horizontal="center"/>
      <protection/>
    </xf>
    <xf numFmtId="0" fontId="14" fillId="33" borderId="18" xfId="70" applyFont="1" applyFill="1" applyBorder="1" applyAlignment="1" applyProtection="1">
      <alignment horizontal="center"/>
      <protection/>
    </xf>
    <xf numFmtId="0" fontId="14" fillId="0" borderId="12" xfId="70" applyFont="1" applyFill="1" applyBorder="1" applyAlignment="1" applyProtection="1">
      <alignment horizontal="left" indent="15"/>
      <protection/>
    </xf>
    <xf numFmtId="0" fontId="14" fillId="0" borderId="0" xfId="70" applyFont="1" applyFill="1" applyBorder="1" applyAlignment="1" applyProtection="1">
      <alignment horizontal="left" indent="15"/>
      <protection/>
    </xf>
    <xf numFmtId="0" fontId="14" fillId="33" borderId="12" xfId="70" applyFont="1" applyFill="1" applyBorder="1" applyAlignment="1" applyProtection="1">
      <alignment horizontal="left" indent="15"/>
      <protection/>
    </xf>
    <xf numFmtId="0" fontId="14" fillId="33" borderId="18" xfId="70" applyFont="1" applyFill="1" applyBorder="1" applyAlignment="1" applyProtection="1">
      <alignment horizontal="left" indent="15"/>
      <protection/>
    </xf>
    <xf numFmtId="0" fontId="14" fillId="0" borderId="18" xfId="70" applyFont="1" applyFill="1" applyBorder="1" applyProtection="1">
      <alignment/>
      <protection/>
    </xf>
    <xf numFmtId="0" fontId="14" fillId="0" borderId="0" xfId="70" applyFont="1" applyFill="1" applyProtection="1">
      <alignment/>
      <protection/>
    </xf>
    <xf numFmtId="0" fontId="14" fillId="0" borderId="0" xfId="70" applyFont="1" applyAlignment="1" applyProtection="1">
      <alignment horizontal="center"/>
      <protection/>
    </xf>
    <xf numFmtId="0" fontId="14" fillId="0" borderId="0" xfId="70" applyFont="1" applyAlignment="1" applyProtection="1">
      <alignment horizontal="left" indent="15"/>
      <protection/>
    </xf>
    <xf numFmtId="0" fontId="14" fillId="0" borderId="0" xfId="70" applyFont="1" applyAlignment="1" applyProtection="1">
      <alignment vertical="center"/>
      <protection/>
    </xf>
    <xf numFmtId="0" fontId="14" fillId="0" borderId="0" xfId="70" applyFont="1" applyAlignment="1" applyProtection="1">
      <alignment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 indent="1"/>
      <protection/>
    </xf>
    <xf numFmtId="0" fontId="17" fillId="36" borderId="24" xfId="44" applyFont="1" applyFill="1" applyBorder="1" applyAlignment="1" applyProtection="1">
      <alignment horizontal="left" vertical="center"/>
      <protection/>
    </xf>
    <xf numFmtId="0" fontId="17" fillId="36" borderId="16" xfId="44" applyFont="1" applyFill="1" applyBorder="1" applyAlignment="1" applyProtection="1">
      <alignment horizontal="left" vertical="center"/>
      <protection/>
    </xf>
    <xf numFmtId="0" fontId="14" fillId="33" borderId="19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 wrapText="1"/>
      <protection/>
    </xf>
    <xf numFmtId="0" fontId="14" fillId="33" borderId="20" xfId="70" applyFont="1" applyFill="1" applyBorder="1" applyProtection="1">
      <alignment/>
      <protection/>
    </xf>
    <xf numFmtId="0" fontId="14" fillId="33" borderId="25" xfId="70" applyFont="1" applyFill="1" applyBorder="1" applyAlignment="1" applyProtection="1">
      <alignment vertical="center"/>
      <protection/>
    </xf>
    <xf numFmtId="4" fontId="3" fillId="34" borderId="15" xfId="71" applyNumberFormat="1" applyFont="1" applyFill="1" applyBorder="1" applyAlignment="1" applyProtection="1">
      <alignment horizontal="right" vertical="center"/>
      <protection/>
    </xf>
    <xf numFmtId="4" fontId="6" fillId="34" borderId="11" xfId="76" applyNumberFormat="1" applyFont="1" applyFill="1" applyBorder="1" applyAlignment="1" applyProtection="1">
      <alignment horizontal="center" vertical="center"/>
      <protection/>
    </xf>
    <xf numFmtId="4" fontId="6" fillId="34" borderId="11" xfId="68" applyNumberFormat="1" applyFont="1" applyFill="1" applyBorder="1" applyAlignment="1" applyProtection="1">
      <alignment horizontal="center"/>
      <protection/>
    </xf>
    <xf numFmtId="4" fontId="6" fillId="34" borderId="0" xfId="68" applyNumberFormat="1" applyFont="1" applyFill="1" applyProtection="1">
      <alignment/>
      <protection/>
    </xf>
    <xf numFmtId="0" fontId="3" fillId="38" borderId="24" xfId="71" applyFont="1" applyFill="1" applyBorder="1" applyAlignment="1" applyProtection="1">
      <alignment horizontal="left" vertical="center" wrapText="1" indent="1"/>
      <protection/>
    </xf>
    <xf numFmtId="4" fontId="3" fillId="38" borderId="24" xfId="71" applyNumberFormat="1" applyFont="1" applyFill="1" applyBorder="1" applyAlignment="1" applyProtection="1">
      <alignment horizontal="right" vertical="center"/>
      <protection/>
    </xf>
    <xf numFmtId="4" fontId="3" fillId="38" borderId="24" xfId="72" applyNumberFormat="1" applyFont="1" applyFill="1" applyBorder="1" applyAlignment="1" applyProtection="1">
      <alignment vertical="center"/>
      <protection/>
    </xf>
    <xf numFmtId="0" fontId="13" fillId="36" borderId="16" xfId="44" applyFont="1" applyFill="1" applyBorder="1" applyAlignment="1" applyProtection="1">
      <alignment horizontal="left" vertical="center"/>
      <protection/>
    </xf>
    <xf numFmtId="0" fontId="3" fillId="34" borderId="14" xfId="71" applyFont="1" applyFill="1" applyBorder="1" applyAlignment="1" applyProtection="1">
      <alignment horizontal="left" vertical="center" wrapText="1" indent="2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49" fontId="13" fillId="39" borderId="0" xfId="0" applyNumberFormat="1" applyFont="1" applyFill="1" applyAlignment="1">
      <alignment horizontal="center" vertical="top"/>
    </xf>
    <xf numFmtId="0" fontId="0" fillId="40" borderId="0" xfId="0" applyNumberFormat="1" applyFill="1" applyAlignment="1">
      <alignment horizontal="right"/>
    </xf>
    <xf numFmtId="49" fontId="6" fillId="41" borderId="26" xfId="60" applyFont="1" applyFill="1" applyBorder="1" applyAlignment="1" applyProtection="1">
      <alignment horizontal="center" vertical="center" wrapText="1"/>
      <protection/>
    </xf>
    <xf numFmtId="0" fontId="14" fillId="33" borderId="27" xfId="70" applyFont="1" applyFill="1" applyBorder="1" applyProtection="1">
      <alignment/>
      <protection/>
    </xf>
    <xf numFmtId="0" fontId="14" fillId="33" borderId="28" xfId="70" applyFont="1" applyFill="1" applyBorder="1" applyProtection="1">
      <alignment/>
      <protection/>
    </xf>
    <xf numFmtId="0" fontId="14" fillId="33" borderId="29" xfId="70" applyFont="1" applyFill="1" applyBorder="1" applyProtection="1">
      <alignment/>
      <protection/>
    </xf>
    <xf numFmtId="0" fontId="14" fillId="33" borderId="30" xfId="70" applyFont="1" applyFill="1" applyBorder="1" applyProtection="1">
      <alignment/>
      <protection/>
    </xf>
    <xf numFmtId="0" fontId="14" fillId="33" borderId="31" xfId="70" applyFont="1" applyFill="1" applyBorder="1" applyProtection="1">
      <alignment/>
      <protection/>
    </xf>
    <xf numFmtId="0" fontId="14" fillId="33" borderId="32" xfId="70" applyFont="1" applyFill="1" applyBorder="1" applyProtection="1">
      <alignment/>
      <protection/>
    </xf>
    <xf numFmtId="0" fontId="14" fillId="33" borderId="33" xfId="70" applyFont="1" applyFill="1" applyBorder="1" applyProtection="1">
      <alignment/>
      <protection/>
    </xf>
    <xf numFmtId="0" fontId="14" fillId="33" borderId="34" xfId="70" applyFont="1" applyFill="1" applyBorder="1" applyProtection="1">
      <alignment/>
      <protection/>
    </xf>
    <xf numFmtId="0" fontId="3" fillId="33" borderId="35" xfId="74" applyFont="1" applyFill="1" applyBorder="1" applyAlignment="1" applyProtection="1">
      <alignment horizontal="justify" vertical="center" wrapText="1"/>
      <protection/>
    </xf>
    <xf numFmtId="49" fontId="6" fillId="42" borderId="36" xfId="60" applyFont="1" applyFill="1" applyBorder="1" applyAlignment="1" applyProtection="1">
      <alignment horizontal="center" vertical="center" wrapText="1"/>
      <protection/>
    </xf>
    <xf numFmtId="0" fontId="3" fillId="33" borderId="37" xfId="74" applyFont="1" applyFill="1" applyBorder="1" applyAlignment="1" applyProtection="1">
      <alignment horizontal="justify" vertical="center"/>
      <protection/>
    </xf>
    <xf numFmtId="0" fontId="3" fillId="33" borderId="38" xfId="74" applyFont="1" applyFill="1" applyBorder="1" applyAlignment="1" applyProtection="1">
      <alignment horizontal="justify" vertical="center"/>
      <protection/>
    </xf>
    <xf numFmtId="0" fontId="14" fillId="33" borderId="38" xfId="70" applyFont="1" applyFill="1" applyBorder="1" applyAlignment="1" applyProtection="1">
      <alignment vertical="center"/>
      <protection/>
    </xf>
    <xf numFmtId="0" fontId="3" fillId="33" borderId="39" xfId="74" applyFont="1" applyFill="1" applyBorder="1" applyAlignment="1" applyProtection="1">
      <alignment horizontal="justify" vertical="center"/>
      <protection/>
    </xf>
    <xf numFmtId="0" fontId="23" fillId="0" borderId="36" xfId="74" applyFont="1" applyBorder="1" applyAlignment="1" applyProtection="1">
      <alignment horizontal="justify" vertical="center"/>
      <protection/>
    </xf>
    <xf numFmtId="0" fontId="23" fillId="33" borderId="37" xfId="74" applyFont="1" applyFill="1" applyBorder="1" applyAlignment="1" applyProtection="1">
      <alignment horizontal="justify" vertical="center"/>
      <protection/>
    </xf>
    <xf numFmtId="0" fontId="23" fillId="33" borderId="40" xfId="74" applyFont="1" applyFill="1" applyBorder="1" applyAlignment="1" applyProtection="1">
      <alignment horizontal="justify" vertical="center"/>
      <protection/>
    </xf>
    <xf numFmtId="0" fontId="6" fillId="33" borderId="41" xfId="69" applyFont="1" applyFill="1" applyBorder="1" applyAlignment="1" applyProtection="1">
      <alignment horizontal="center" vertical="center" wrapText="1"/>
      <protection/>
    </xf>
    <xf numFmtId="49" fontId="6" fillId="33" borderId="41" xfId="75" applyNumberFormat="1" applyFont="1" applyFill="1" applyBorder="1" applyAlignment="1" applyProtection="1">
      <alignment horizontal="center" vertical="center" wrapText="1"/>
      <protection/>
    </xf>
    <xf numFmtId="0" fontId="3" fillId="37" borderId="42" xfId="75" applyNumberFormat="1" applyFont="1" applyFill="1" applyBorder="1" applyAlignment="1" applyProtection="1">
      <alignment horizontal="center" vertical="center" wrapText="1"/>
      <protection locked="0"/>
    </xf>
    <xf numFmtId="0" fontId="3" fillId="37" borderId="43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41" xfId="75" applyNumberFormat="1" applyFont="1" applyFill="1" applyBorder="1" applyAlignment="1" applyProtection="1">
      <alignment horizontal="center" vertical="center" wrapText="1"/>
      <protection/>
    </xf>
    <xf numFmtId="0" fontId="6" fillId="33" borderId="44" xfId="75" applyNumberFormat="1" applyFont="1" applyFill="1" applyBorder="1" applyAlignment="1" applyProtection="1">
      <alignment horizontal="center" vertical="center" wrapText="1"/>
      <protection/>
    </xf>
    <xf numFmtId="0" fontId="6" fillId="33" borderId="45" xfId="75" applyNumberFormat="1" applyFont="1" applyFill="1" applyBorder="1" applyAlignment="1" applyProtection="1">
      <alignment horizontal="center" vertical="center" wrapText="1"/>
      <protection/>
    </xf>
    <xf numFmtId="49" fontId="3" fillId="34" borderId="46" xfId="75" applyNumberFormat="1" applyFont="1" applyFill="1" applyBorder="1" applyAlignment="1" applyProtection="1">
      <alignment horizontal="center" vertical="center" wrapText="1"/>
      <protection/>
    </xf>
    <xf numFmtId="49" fontId="3" fillId="34" borderId="47" xfId="75" applyNumberFormat="1" applyFont="1" applyFill="1" applyBorder="1" applyAlignment="1" applyProtection="1">
      <alignment horizontal="center" vertical="center" wrapText="1"/>
      <protection/>
    </xf>
    <xf numFmtId="49" fontId="3" fillId="33" borderId="48" xfId="75" applyNumberFormat="1" applyFont="1" applyFill="1" applyBorder="1" applyAlignment="1" applyProtection="1">
      <alignment horizontal="center" vertical="center" wrapText="1"/>
      <protection/>
    </xf>
    <xf numFmtId="49" fontId="3" fillId="35" borderId="49" xfId="75" applyNumberFormat="1" applyFont="1" applyFill="1" applyBorder="1" applyAlignment="1" applyProtection="1">
      <alignment horizontal="center" vertical="center" wrapText="1"/>
      <protection locked="0"/>
    </xf>
    <xf numFmtId="49" fontId="3" fillId="35" borderId="50" xfId="75" applyNumberFormat="1" applyFont="1" applyFill="1" applyBorder="1" applyAlignment="1" applyProtection="1">
      <alignment horizontal="center" vertical="center" wrapText="1"/>
      <protection locked="0"/>
    </xf>
    <xf numFmtId="49" fontId="3" fillId="35" borderId="51" xfId="75" applyNumberFormat="1" applyFont="1" applyFill="1" applyBorder="1" applyAlignment="1" applyProtection="1">
      <alignment horizontal="center" vertical="center" wrapText="1"/>
      <protection locked="0"/>
    </xf>
    <xf numFmtId="49" fontId="3" fillId="35" borderId="47" xfId="75" applyNumberFormat="1" applyFont="1" applyFill="1" applyBorder="1" applyAlignment="1" applyProtection="1">
      <alignment horizontal="center" vertical="center" wrapText="1"/>
      <protection locked="0"/>
    </xf>
    <xf numFmtId="0" fontId="3" fillId="33" borderId="27" xfId="69" applyFont="1" applyFill="1" applyBorder="1" applyAlignment="1" applyProtection="1">
      <alignment vertical="center" wrapText="1"/>
      <protection/>
    </xf>
    <xf numFmtId="49" fontId="3" fillId="33" borderId="27" xfId="75" applyNumberFormat="1" applyFont="1" applyFill="1" applyBorder="1" applyAlignment="1" applyProtection="1">
      <alignment horizontal="center" vertical="center" wrapText="1"/>
      <protection/>
    </xf>
    <xf numFmtId="0" fontId="3" fillId="33" borderId="28" xfId="65" applyFont="1" applyFill="1" applyBorder="1" applyAlignment="1" applyProtection="1">
      <alignment vertical="center" wrapText="1"/>
      <protection/>
    </xf>
    <xf numFmtId="0" fontId="3" fillId="0" borderId="29" xfId="65" applyFont="1" applyBorder="1" applyAlignment="1" applyProtection="1">
      <alignment vertical="center" wrapText="1"/>
      <protection/>
    </xf>
    <xf numFmtId="0" fontId="3" fillId="33" borderId="29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vertical="center" wrapText="1"/>
      <protection/>
    </xf>
    <xf numFmtId="0" fontId="3" fillId="33" borderId="31" xfId="69" applyFont="1" applyFill="1" applyBorder="1" applyAlignment="1" applyProtection="1">
      <alignment vertical="center" wrapText="1"/>
      <protection/>
    </xf>
    <xf numFmtId="0" fontId="3" fillId="33" borderId="31" xfId="69" applyFont="1" applyFill="1" applyBorder="1" applyAlignment="1" applyProtection="1">
      <alignment horizontal="center" vertical="center" wrapText="1"/>
      <protection/>
    </xf>
    <xf numFmtId="0" fontId="3" fillId="33" borderId="33" xfId="69" applyFont="1" applyFill="1" applyBorder="1" applyAlignment="1" applyProtection="1">
      <alignment vertical="center" wrapText="1"/>
      <protection/>
    </xf>
    <xf numFmtId="49" fontId="3" fillId="33" borderId="33" xfId="75" applyNumberFormat="1" applyFont="1" applyFill="1" applyBorder="1" applyAlignment="1" applyProtection="1">
      <alignment horizontal="center" vertical="center" wrapText="1"/>
      <protection/>
    </xf>
    <xf numFmtId="0" fontId="3" fillId="33" borderId="34" xfId="69" applyFont="1" applyFill="1" applyBorder="1" applyAlignment="1" applyProtection="1">
      <alignment vertical="center" wrapText="1"/>
      <protection/>
    </xf>
    <xf numFmtId="49" fontId="3" fillId="33" borderId="0" xfId="63" applyFont="1" applyFill="1" applyBorder="1" applyProtection="1">
      <alignment vertical="top"/>
      <protection/>
    </xf>
    <xf numFmtId="0" fontId="6" fillId="33" borderId="0" xfId="73" applyNumberFormat="1" applyFont="1" applyFill="1" applyBorder="1" applyAlignment="1" applyProtection="1">
      <alignment vertical="center" wrapText="1"/>
      <protection/>
    </xf>
    <xf numFmtId="0" fontId="6" fillId="33" borderId="0" xfId="73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Protection="1">
      <alignment/>
      <protection/>
    </xf>
    <xf numFmtId="0" fontId="3" fillId="33" borderId="16" xfId="75" applyFont="1" applyFill="1" applyBorder="1" applyProtection="1">
      <alignment/>
      <protection/>
    </xf>
    <xf numFmtId="0" fontId="3" fillId="33" borderId="52" xfId="75" applyFont="1" applyFill="1" applyBorder="1" applyProtection="1">
      <alignment/>
      <protection/>
    </xf>
    <xf numFmtId="0" fontId="3" fillId="33" borderId="12" xfId="75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33" borderId="0" xfId="75" applyFont="1" applyFill="1" applyBorder="1" applyProtection="1">
      <alignment/>
      <protection/>
    </xf>
    <xf numFmtId="0" fontId="3" fillId="33" borderId="53" xfId="75" applyFont="1" applyFill="1" applyBorder="1" applyProtection="1">
      <alignment/>
      <protection/>
    </xf>
    <xf numFmtId="0" fontId="26" fillId="0" borderId="0" xfId="61" applyFont="1" applyAlignment="1">
      <alignment horizontal="left"/>
      <protection/>
    </xf>
    <xf numFmtId="0" fontId="3" fillId="33" borderId="0" xfId="75" applyFont="1" applyFill="1" applyBorder="1" applyAlignment="1" applyProtection="1">
      <alignment vertical="center"/>
      <protection/>
    </xf>
    <xf numFmtId="0" fontId="27" fillId="0" borderId="0" xfId="61" applyFont="1" applyAlignment="1">
      <alignment horizontal="left" indent="8"/>
      <protection/>
    </xf>
    <xf numFmtId="0" fontId="1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>
      <alignment vertical="center"/>
      <protection/>
    </xf>
    <xf numFmtId="0" fontId="28" fillId="0" borderId="0" xfId="61" applyFont="1" applyAlignment="1">
      <alignment horizontal="left" indent="1"/>
      <protection/>
    </xf>
    <xf numFmtId="0" fontId="3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 quotePrefix="1">
      <alignment horizontal="center" vertical="center"/>
      <protection/>
    </xf>
    <xf numFmtId="0" fontId="6" fillId="33" borderId="0" xfId="75" applyFont="1" applyFill="1" applyBorder="1" applyAlignment="1" applyProtection="1">
      <alignment horizontal="right" vertical="center"/>
      <protection/>
    </xf>
    <xf numFmtId="0" fontId="29" fillId="33" borderId="0" xfId="75" applyFont="1" applyFill="1" applyBorder="1" applyAlignment="1" applyProtection="1">
      <alignment horizontal="left" vertical="top"/>
      <protection/>
    </xf>
    <xf numFmtId="0" fontId="29" fillId="33" borderId="0" xfId="75" applyFont="1" applyFill="1" applyBorder="1" applyAlignment="1" applyProtection="1">
      <alignment vertical="center"/>
      <protection/>
    </xf>
    <xf numFmtId="0" fontId="29" fillId="37" borderId="54" xfId="75" applyFont="1" applyFill="1" applyBorder="1" applyAlignment="1" applyProtection="1">
      <alignment horizontal="center" vertical="center"/>
      <protection/>
    </xf>
    <xf numFmtId="0" fontId="29" fillId="33" borderId="0" xfId="75" applyFont="1" applyFill="1" applyBorder="1" applyAlignment="1" applyProtection="1">
      <alignment horizontal="left" vertical="center" indent="1"/>
      <protection/>
    </xf>
    <xf numFmtId="0" fontId="29" fillId="35" borderId="54" xfId="75" applyFont="1" applyFill="1" applyBorder="1" applyAlignment="1" applyProtection="1">
      <alignment horizontal="center" vertical="center"/>
      <protection/>
    </xf>
    <xf numFmtId="0" fontId="29" fillId="34" borderId="54" xfId="69" applyFont="1" applyFill="1" applyBorder="1" applyAlignment="1" applyProtection="1">
      <alignment horizontal="center" vertical="center"/>
      <protection/>
    </xf>
    <xf numFmtId="49" fontId="3" fillId="33" borderId="53" xfId="67" applyFont="1" applyFill="1" applyBorder="1" applyProtection="1">
      <alignment vertical="top"/>
      <protection/>
    </xf>
    <xf numFmtId="0" fontId="3" fillId="33" borderId="0" xfId="73" applyFont="1" applyFill="1" applyBorder="1" applyAlignment="1" applyProtection="1">
      <alignment wrapText="1"/>
      <protection/>
    </xf>
    <xf numFmtId="0" fontId="3" fillId="33" borderId="53" xfId="73" applyFont="1" applyFill="1" applyBorder="1" applyAlignment="1" applyProtection="1">
      <alignment wrapText="1"/>
      <protection/>
    </xf>
    <xf numFmtId="49" fontId="3" fillId="33" borderId="55" xfId="67" applyFont="1" applyFill="1" applyBorder="1" applyProtection="1">
      <alignment vertical="top"/>
      <protection/>
    </xf>
    <xf numFmtId="49" fontId="3" fillId="33" borderId="56" xfId="67" applyFont="1" applyFill="1" applyBorder="1" applyProtection="1">
      <alignment vertical="top"/>
      <protection/>
    </xf>
    <xf numFmtId="49" fontId="3" fillId="33" borderId="57" xfId="67" applyFont="1" applyFill="1" applyBorder="1" applyProtection="1">
      <alignment vertical="top"/>
      <protection/>
    </xf>
    <xf numFmtId="0" fontId="15" fillId="41" borderId="41" xfId="71" applyFont="1" applyFill="1" applyBorder="1" applyAlignment="1" applyProtection="1">
      <alignment horizontal="center" vertical="center"/>
      <protection/>
    </xf>
    <xf numFmtId="0" fontId="15" fillId="41" borderId="42" xfId="71" applyFont="1" applyFill="1" applyBorder="1" applyAlignment="1" applyProtection="1">
      <alignment horizontal="center" vertical="center"/>
      <protection/>
    </xf>
    <xf numFmtId="0" fontId="6" fillId="41" borderId="43" xfId="0" applyFont="1" applyFill="1" applyBorder="1" applyAlignment="1" applyProtection="1">
      <alignment horizontal="center" vertical="center" wrapText="1"/>
      <protection/>
    </xf>
    <xf numFmtId="0" fontId="14" fillId="33" borderId="35" xfId="70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center" vertical="center" wrapText="1"/>
      <protection locked="0"/>
    </xf>
    <xf numFmtId="4" fontId="3" fillId="34" borderId="19" xfId="71" applyNumberFormat="1" applyFont="1" applyFill="1" applyBorder="1" applyAlignment="1" applyProtection="1">
      <alignment horizontal="right" vertical="center"/>
      <protection/>
    </xf>
    <xf numFmtId="0" fontId="16" fillId="0" borderId="11" xfId="71" applyFont="1" applyBorder="1" applyAlignment="1" applyProtection="1">
      <alignment horizontal="center" vertical="center"/>
      <protection/>
    </xf>
    <xf numFmtId="0" fontId="16" fillId="0" borderId="11" xfId="71" applyFont="1" applyBorder="1" applyAlignment="1" applyProtection="1">
      <alignment horizontal="center" vertical="center" wrapText="1"/>
      <protection/>
    </xf>
    <xf numFmtId="0" fontId="16" fillId="33" borderId="11" xfId="71" applyFont="1" applyFill="1" applyBorder="1" applyAlignment="1" applyProtection="1">
      <alignment horizontal="center" vertical="center"/>
      <protection/>
    </xf>
    <xf numFmtId="0" fontId="16" fillId="33" borderId="11" xfId="71" applyFont="1" applyFill="1" applyBorder="1" applyAlignment="1" applyProtection="1">
      <alignment horizontal="center" vertical="center" wrapText="1"/>
      <protection/>
    </xf>
    <xf numFmtId="0" fontId="17" fillId="36" borderId="0" xfId="44" applyFont="1" applyFill="1" applyBorder="1" applyAlignment="1" applyProtection="1">
      <alignment horizontal="left" vertical="center" indent="1"/>
      <protection/>
    </xf>
    <xf numFmtId="4" fontId="3" fillId="35" borderId="22" xfId="72" applyNumberFormat="1" applyFont="1" applyFill="1" applyBorder="1" applyAlignment="1" applyProtection="1">
      <alignment vertical="center"/>
      <protection locked="0"/>
    </xf>
    <xf numFmtId="0" fontId="3" fillId="0" borderId="23" xfId="71" applyFont="1" applyFill="1" applyBorder="1" applyAlignment="1" applyProtection="1">
      <alignment horizontal="left" vertical="center" wrapText="1"/>
      <protection/>
    </xf>
    <xf numFmtId="4" fontId="3" fillId="35" borderId="23" xfId="72" applyNumberFormat="1" applyFont="1" applyFill="1" applyBorder="1" applyAlignment="1" applyProtection="1">
      <alignment vertical="center"/>
      <protection locked="0"/>
    </xf>
    <xf numFmtId="4" fontId="3" fillId="34" borderId="12" xfId="71" applyNumberFormat="1" applyFont="1" applyFill="1" applyBorder="1" applyAlignment="1" applyProtection="1">
      <alignment horizontal="right" vertical="center"/>
      <protection/>
    </xf>
    <xf numFmtId="0" fontId="16" fillId="0" borderId="59" xfId="71" applyFont="1" applyBorder="1" applyAlignment="1" applyProtection="1">
      <alignment horizontal="center" vertical="center"/>
      <protection/>
    </xf>
    <xf numFmtId="0" fontId="16" fillId="33" borderId="59" xfId="71" applyFont="1" applyFill="1" applyBorder="1" applyAlignment="1" applyProtection="1">
      <alignment horizontal="center" vertical="center"/>
      <protection/>
    </xf>
    <xf numFmtId="49" fontId="3" fillId="0" borderId="60" xfId="71" applyNumberFormat="1" applyFont="1" applyBorder="1" applyAlignment="1" applyProtection="1">
      <alignment horizontal="center" vertical="center"/>
      <protection/>
    </xf>
    <xf numFmtId="49" fontId="3" fillId="0" borderId="59" xfId="71" applyNumberFormat="1" applyFont="1" applyBorder="1" applyAlignment="1" applyProtection="1">
      <alignment horizontal="center" vertical="center"/>
      <protection/>
    </xf>
    <xf numFmtId="49" fontId="13" fillId="36" borderId="61" xfId="44" applyNumberFormat="1" applyFont="1" applyFill="1" applyBorder="1" applyAlignment="1" applyProtection="1">
      <alignment horizontal="center" vertical="center"/>
      <protection/>
    </xf>
    <xf numFmtId="49" fontId="17" fillId="36" borderId="61" xfId="44" applyNumberFormat="1" applyFont="1" applyFill="1" applyBorder="1" applyAlignment="1" applyProtection="1">
      <alignment horizontal="left" vertical="center"/>
      <protection/>
    </xf>
    <xf numFmtId="49" fontId="3" fillId="38" borderId="62" xfId="71" applyNumberFormat="1" applyFont="1" applyFill="1" applyBorder="1" applyAlignment="1" applyProtection="1">
      <alignment horizontal="center" vertical="center"/>
      <protection/>
    </xf>
    <xf numFmtId="49" fontId="17" fillId="36" borderId="63" xfId="44" applyNumberFormat="1" applyFont="1" applyFill="1" applyBorder="1" applyAlignment="1" applyProtection="1">
      <alignment horizontal="left" vertical="center"/>
      <protection/>
    </xf>
    <xf numFmtId="49" fontId="3" fillId="0" borderId="64" xfId="71" applyNumberFormat="1" applyFont="1" applyBorder="1" applyAlignment="1" applyProtection="1">
      <alignment horizontal="center" vertical="center"/>
      <protection/>
    </xf>
    <xf numFmtId="49" fontId="17" fillId="36" borderId="62" xfId="44" applyNumberFormat="1" applyFont="1" applyFill="1" applyBorder="1" applyAlignment="1" applyProtection="1">
      <alignment horizontal="left" vertical="center"/>
      <protection/>
    </xf>
    <xf numFmtId="0" fontId="14" fillId="0" borderId="44" xfId="71" applyFont="1" applyBorder="1" applyAlignment="1" applyProtection="1">
      <alignment horizontal="center" vertical="center"/>
      <protection/>
    </xf>
    <xf numFmtId="0" fontId="14" fillId="0" borderId="65" xfId="71" applyFont="1" applyBorder="1" applyAlignment="1" applyProtection="1">
      <alignment horizontal="center" vertical="center" wrapText="1"/>
      <protection/>
    </xf>
    <xf numFmtId="0" fontId="14" fillId="0" borderId="65" xfId="71" applyNumberFormat="1" applyFont="1" applyBorder="1" applyAlignment="1" applyProtection="1">
      <alignment horizontal="center" vertical="center" wrapText="1"/>
      <protection/>
    </xf>
    <xf numFmtId="49" fontId="17" fillId="36" borderId="66" xfId="44" applyNumberFormat="1" applyFont="1" applyFill="1" applyBorder="1" applyAlignment="1" applyProtection="1">
      <alignment horizontal="left" vertical="center"/>
      <protection/>
    </xf>
    <xf numFmtId="0" fontId="13" fillId="36" borderId="67" xfId="44" applyFont="1" applyFill="1" applyBorder="1" applyAlignment="1" applyProtection="1">
      <alignment horizontal="left" vertical="center"/>
      <protection/>
    </xf>
    <xf numFmtId="0" fontId="17" fillId="36" borderId="67" xfId="44" applyFont="1" applyFill="1" applyBorder="1" applyAlignment="1" applyProtection="1">
      <alignment horizontal="left" vertical="center"/>
      <protection/>
    </xf>
    <xf numFmtId="0" fontId="14" fillId="0" borderId="46" xfId="71" applyNumberFormat="1" applyFont="1" applyBorder="1" applyAlignment="1" applyProtection="1">
      <alignment horizontal="center" vertical="center" wrapText="1"/>
      <protection/>
    </xf>
    <xf numFmtId="0" fontId="16" fillId="0" borderId="51" xfId="71" applyFont="1" applyBorder="1" applyAlignment="1" applyProtection="1">
      <alignment horizontal="center" vertical="center"/>
      <protection/>
    </xf>
    <xf numFmtId="0" fontId="16" fillId="33" borderId="51" xfId="71" applyFont="1" applyFill="1" applyBorder="1" applyAlignment="1" applyProtection="1">
      <alignment horizontal="center" vertical="center"/>
      <protection/>
    </xf>
    <xf numFmtId="4" fontId="3" fillId="34" borderId="68" xfId="71" applyNumberFormat="1" applyFont="1" applyFill="1" applyBorder="1" applyAlignment="1" applyProtection="1">
      <alignment horizontal="right" vertical="center"/>
      <protection/>
    </xf>
    <xf numFmtId="4" fontId="3" fillId="35" borderId="51" xfId="72" applyNumberFormat="1" applyFont="1" applyFill="1" applyBorder="1" applyAlignment="1" applyProtection="1">
      <alignment vertical="center"/>
      <protection locked="0"/>
    </xf>
    <xf numFmtId="4" fontId="3" fillId="34" borderId="51" xfId="71" applyNumberFormat="1" applyFont="1" applyFill="1" applyBorder="1" applyAlignment="1" applyProtection="1">
      <alignment horizontal="right" vertical="center"/>
      <protection/>
    </xf>
    <xf numFmtId="0" fontId="13" fillId="36" borderId="69" xfId="44" applyFont="1" applyFill="1" applyBorder="1" applyAlignment="1" applyProtection="1">
      <alignment horizontal="left" vertical="center"/>
      <protection/>
    </xf>
    <xf numFmtId="0" fontId="17" fillId="36" borderId="69" xfId="44" applyFont="1" applyFill="1" applyBorder="1" applyAlignment="1" applyProtection="1">
      <alignment horizontal="left" vertical="center"/>
      <protection/>
    </xf>
    <xf numFmtId="4" fontId="3" fillId="35" borderId="70" xfId="72" applyNumberFormat="1" applyFont="1" applyFill="1" applyBorder="1" applyAlignment="1" applyProtection="1">
      <alignment vertical="center"/>
      <protection locked="0"/>
    </xf>
    <xf numFmtId="4" fontId="3" fillId="38" borderId="50" xfId="72" applyNumberFormat="1" applyFont="1" applyFill="1" applyBorder="1" applyAlignment="1" applyProtection="1">
      <alignment vertical="center"/>
      <protection/>
    </xf>
    <xf numFmtId="0" fontId="17" fillId="36" borderId="71" xfId="44" applyFont="1" applyFill="1" applyBorder="1" applyAlignment="1" applyProtection="1">
      <alignment horizontal="left" vertical="center"/>
      <protection/>
    </xf>
    <xf numFmtId="4" fontId="3" fillId="33" borderId="51" xfId="71" applyNumberFormat="1" applyFont="1" applyFill="1" applyBorder="1" applyAlignment="1" applyProtection="1">
      <alignment horizontal="right" vertical="center"/>
      <protection/>
    </xf>
    <xf numFmtId="4" fontId="3" fillId="34" borderId="70" xfId="71" applyNumberFormat="1" applyFont="1" applyFill="1" applyBorder="1" applyAlignment="1" applyProtection="1">
      <alignment horizontal="right" vertical="center"/>
      <protection/>
    </xf>
    <xf numFmtId="4" fontId="3" fillId="35" borderId="68" xfId="72" applyNumberFormat="1" applyFont="1" applyFill="1" applyBorder="1" applyAlignment="1" applyProtection="1">
      <alignment vertical="center"/>
      <protection locked="0"/>
    </xf>
    <xf numFmtId="4" fontId="3" fillId="34" borderId="72" xfId="71" applyNumberFormat="1" applyFont="1" applyFill="1" applyBorder="1" applyAlignment="1" applyProtection="1">
      <alignment horizontal="right" vertical="center"/>
      <protection/>
    </xf>
    <xf numFmtId="0" fontId="17" fillId="36" borderId="50" xfId="44" applyFont="1" applyFill="1" applyBorder="1" applyAlignment="1" applyProtection="1">
      <alignment horizontal="left" vertical="center"/>
      <protection/>
    </xf>
    <xf numFmtId="0" fontId="17" fillId="36" borderId="73" xfId="44" applyFont="1" applyFill="1" applyBorder="1" applyAlignment="1" applyProtection="1">
      <alignment horizontal="left" vertical="center"/>
      <protection/>
    </xf>
    <xf numFmtId="49" fontId="3" fillId="0" borderId="11" xfId="71" applyNumberFormat="1" applyFont="1" applyBorder="1" applyAlignment="1" applyProtection="1">
      <alignment horizontal="center" vertical="center"/>
      <protection/>
    </xf>
    <xf numFmtId="49" fontId="3" fillId="0" borderId="0" xfId="56">
      <alignment vertical="top"/>
      <protection/>
    </xf>
    <xf numFmtId="0" fontId="3" fillId="0" borderId="0" xfId="56" applyNumberFormat="1" applyFont="1" applyAlignment="1">
      <alignment vertical="center"/>
      <protection/>
    </xf>
    <xf numFmtId="49" fontId="3" fillId="43" borderId="0" xfId="0" applyNumberFormat="1" applyFont="1" applyFill="1" applyAlignment="1" applyProtection="1">
      <alignment/>
      <protection/>
    </xf>
    <xf numFmtId="0" fontId="17" fillId="33" borderId="12" xfId="44" applyFont="1" applyFill="1" applyBorder="1" applyAlignment="1" applyProtection="1">
      <alignment horizontal="center" vertical="center" wrapText="1"/>
      <protection/>
    </xf>
    <xf numFmtId="0" fontId="31" fillId="33" borderId="12" xfId="44" applyFont="1" applyFill="1" applyBorder="1" applyAlignment="1" applyProtection="1">
      <alignment horizontal="center" vertical="center"/>
      <protection/>
    </xf>
    <xf numFmtId="0" fontId="3" fillId="34" borderId="14" xfId="71" applyNumberFormat="1" applyFont="1" applyFill="1" applyBorder="1" applyAlignment="1" applyProtection="1">
      <alignment horizontal="left" vertical="center" wrapText="1" indent="2"/>
      <protection/>
    </xf>
    <xf numFmtId="49" fontId="3" fillId="33" borderId="74" xfId="66" applyFont="1" applyFill="1" applyBorder="1" applyAlignment="1" applyProtection="1">
      <alignment horizontal="right" vertical="center" indent="1"/>
      <protection/>
    </xf>
    <xf numFmtId="49" fontId="3" fillId="33" borderId="75" xfId="66" applyFont="1" applyFill="1" applyBorder="1" applyAlignment="1" applyProtection="1">
      <alignment horizontal="right" vertical="center" indent="1"/>
      <protection/>
    </xf>
    <xf numFmtId="49" fontId="17" fillId="35" borderId="76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76" xfId="66" applyFont="1" applyFill="1" applyBorder="1" applyAlignment="1" applyProtection="1">
      <alignment horizontal="left" vertical="center" wrapText="1"/>
      <protection locked="0"/>
    </xf>
    <xf numFmtId="49" fontId="3" fillId="35" borderId="77" xfId="66" applyFont="1" applyFill="1" applyBorder="1" applyAlignment="1" applyProtection="1">
      <alignment horizontal="left" vertical="center" wrapText="1"/>
      <protection locked="0"/>
    </xf>
    <xf numFmtId="49" fontId="3" fillId="33" borderId="78" xfId="66" applyFont="1" applyFill="1" applyBorder="1" applyAlignment="1" applyProtection="1">
      <alignment horizontal="right" vertical="center" indent="1"/>
      <protection/>
    </xf>
    <xf numFmtId="49" fontId="3" fillId="33" borderId="79" xfId="66" applyFont="1" applyFill="1" applyBorder="1" applyAlignment="1" applyProtection="1">
      <alignment horizontal="right" vertical="center" indent="1"/>
      <protection/>
    </xf>
    <xf numFmtId="49" fontId="3" fillId="35" borderId="80" xfId="66" applyFont="1" applyFill="1" applyBorder="1" applyAlignment="1" applyProtection="1">
      <alignment horizontal="left" vertical="center" wrapText="1"/>
      <protection locked="0"/>
    </xf>
    <xf numFmtId="49" fontId="3" fillId="35" borderId="81" xfId="66" applyFont="1" applyFill="1" applyBorder="1" applyAlignment="1" applyProtection="1">
      <alignment horizontal="left" vertical="center" wrapText="1"/>
      <protection locked="0"/>
    </xf>
    <xf numFmtId="49" fontId="3" fillId="35" borderId="82" xfId="66" applyFont="1" applyFill="1" applyBorder="1" applyAlignment="1" applyProtection="1">
      <alignment horizontal="left" vertical="center" wrapText="1"/>
      <protection locked="0"/>
    </xf>
    <xf numFmtId="49" fontId="3" fillId="33" borderId="83" xfId="66" applyFont="1" applyFill="1" applyBorder="1" applyAlignment="1" applyProtection="1">
      <alignment horizontal="right" vertical="center" indent="1"/>
      <protection/>
    </xf>
    <xf numFmtId="49" fontId="3" fillId="33" borderId="80" xfId="66" applyFont="1" applyFill="1" applyBorder="1" applyAlignment="1" applyProtection="1">
      <alignment horizontal="right" vertical="center" indent="1"/>
      <protection/>
    </xf>
    <xf numFmtId="49" fontId="3" fillId="35" borderId="84" xfId="66" applyFont="1" applyFill="1" applyBorder="1" applyAlignment="1" applyProtection="1">
      <alignment horizontal="left" vertical="center" wrapText="1"/>
      <protection locked="0"/>
    </xf>
    <xf numFmtId="49" fontId="3" fillId="35" borderId="48" xfId="66" applyFont="1" applyFill="1" applyBorder="1" applyAlignment="1" applyProtection="1">
      <alignment horizontal="left" vertical="center" wrapText="1"/>
      <protection locked="0"/>
    </xf>
    <xf numFmtId="49" fontId="3" fillId="35" borderId="47" xfId="66" applyFont="1" applyFill="1" applyBorder="1" applyAlignment="1" applyProtection="1">
      <alignment horizontal="left" vertical="center" wrapText="1"/>
      <protection locked="0"/>
    </xf>
    <xf numFmtId="49" fontId="24" fillId="0" borderId="85" xfId="66" applyFont="1" applyBorder="1" applyAlignment="1" applyProtection="1">
      <alignment horizontal="center" vertical="center"/>
      <protection/>
    </xf>
    <xf numFmtId="0" fontId="30" fillId="0" borderId="85" xfId="61" applyFont="1" applyBorder="1" applyAlignment="1">
      <alignment horizontal="center"/>
      <protection/>
    </xf>
    <xf numFmtId="49" fontId="3" fillId="33" borderId="86" xfId="66" applyFont="1" applyFill="1" applyBorder="1" applyAlignment="1" applyProtection="1">
      <alignment horizontal="right" vertical="center" indent="1"/>
      <protection/>
    </xf>
    <xf numFmtId="49" fontId="3" fillId="33" borderId="76" xfId="66" applyFont="1" applyFill="1" applyBorder="1" applyAlignment="1" applyProtection="1">
      <alignment horizontal="right" vertical="center" indent="1"/>
      <protection/>
    </xf>
    <xf numFmtId="49" fontId="17" fillId="35" borderId="76" xfId="45" applyNumberFormat="1" applyFont="1" applyFill="1" applyBorder="1" applyAlignment="1" applyProtection="1">
      <alignment horizontal="left" vertical="center" wrapText="1"/>
      <protection locked="0"/>
    </xf>
    <xf numFmtId="49" fontId="17" fillId="35" borderId="77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73" applyNumberFormat="1" applyFont="1" applyFill="1" applyBorder="1" applyAlignment="1" applyProtection="1">
      <alignment horizontal="center" vertical="center" wrapText="1"/>
      <protection/>
    </xf>
    <xf numFmtId="0" fontId="6" fillId="41" borderId="87" xfId="69" applyFont="1" applyFill="1" applyBorder="1" applyAlignment="1" applyProtection="1">
      <alignment horizontal="center" vertical="center" wrapText="1"/>
      <protection/>
    </xf>
    <xf numFmtId="0" fontId="6" fillId="41" borderId="88" xfId="69" applyFont="1" applyFill="1" applyBorder="1" applyAlignment="1" applyProtection="1">
      <alignment horizontal="center" vertical="center" wrapText="1"/>
      <protection/>
    </xf>
    <xf numFmtId="0" fontId="6" fillId="41" borderId="89" xfId="69" applyFont="1" applyFill="1" applyBorder="1" applyAlignment="1" applyProtection="1">
      <alignment horizontal="center" vertical="center" wrapText="1"/>
      <protection/>
    </xf>
    <xf numFmtId="0" fontId="25" fillId="0" borderId="85" xfId="61" applyFont="1" applyBorder="1" applyAlignment="1">
      <alignment horizontal="center"/>
      <protection/>
    </xf>
    <xf numFmtId="49" fontId="3" fillId="33" borderId="90" xfId="66" applyFont="1" applyFill="1" applyBorder="1" applyAlignment="1" applyProtection="1">
      <alignment horizontal="right" vertical="center" indent="1"/>
      <protection/>
    </xf>
    <xf numFmtId="49" fontId="17" fillId="35" borderId="91" xfId="45" applyNumberFormat="1" applyFont="1" applyFill="1" applyBorder="1" applyAlignment="1" applyProtection="1">
      <alignment horizontal="left" vertical="center"/>
      <protection locked="0"/>
    </xf>
    <xf numFmtId="49" fontId="6" fillId="35" borderId="92" xfId="66" applyFont="1" applyFill="1" applyBorder="1" applyAlignment="1" applyProtection="1">
      <alignment horizontal="left" vertical="center"/>
      <protection locked="0"/>
    </xf>
    <xf numFmtId="49" fontId="6" fillId="35" borderId="93" xfId="66" applyFont="1" applyFill="1" applyBorder="1" applyAlignment="1" applyProtection="1">
      <alignment horizontal="left" vertical="center"/>
      <protection locked="0"/>
    </xf>
    <xf numFmtId="49" fontId="17" fillId="35" borderId="94" xfId="45" applyNumberFormat="1" applyFont="1" applyFill="1" applyBorder="1" applyAlignment="1" applyProtection="1">
      <alignment horizontal="left" vertical="center"/>
      <protection locked="0"/>
    </xf>
    <xf numFmtId="49" fontId="6" fillId="35" borderId="24" xfId="66" applyFont="1" applyFill="1" applyBorder="1" applyAlignment="1" applyProtection="1">
      <alignment horizontal="left" vertical="center"/>
      <protection locked="0"/>
    </xf>
    <xf numFmtId="49" fontId="6" fillId="35" borderId="50" xfId="66" applyFont="1" applyFill="1" applyBorder="1" applyAlignment="1" applyProtection="1">
      <alignment horizontal="left" vertical="center"/>
      <protection locked="0"/>
    </xf>
    <xf numFmtId="0" fontId="3" fillId="33" borderId="59" xfId="69" applyFont="1" applyFill="1" applyBorder="1" applyAlignment="1" applyProtection="1">
      <alignment horizontal="center" vertical="center" wrapText="1"/>
      <protection/>
    </xf>
    <xf numFmtId="49" fontId="3" fillId="33" borderId="59" xfId="75" applyNumberFormat="1" applyFont="1" applyFill="1" applyBorder="1" applyAlignment="1" applyProtection="1">
      <alignment horizontal="center" vertical="center" wrapText="1"/>
      <protection/>
    </xf>
    <xf numFmtId="49" fontId="3" fillId="33" borderId="45" xfId="75" applyNumberFormat="1" applyFont="1" applyFill="1" applyBorder="1" applyAlignment="1" applyProtection="1">
      <alignment horizontal="center" vertical="center" wrapText="1"/>
      <protection/>
    </xf>
    <xf numFmtId="0" fontId="3" fillId="33" borderId="62" xfId="69" applyFont="1" applyFill="1" applyBorder="1" applyAlignment="1" applyProtection="1">
      <alignment horizontal="center"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6" fillId="33" borderId="29" xfId="69" applyFont="1" applyFill="1" applyBorder="1" applyAlignment="1" applyProtection="1">
      <alignment horizontal="right" vertical="center" wrapText="1"/>
      <protection/>
    </xf>
    <xf numFmtId="0" fontId="6" fillId="33" borderId="32" xfId="69" applyFont="1" applyFill="1" applyBorder="1" applyAlignment="1" applyProtection="1">
      <alignment horizontal="right" vertical="center" wrapText="1"/>
      <protection/>
    </xf>
    <xf numFmtId="0" fontId="6" fillId="41" borderId="95" xfId="69" applyFont="1" applyFill="1" applyBorder="1" applyAlignment="1" applyProtection="1">
      <alignment horizontal="center" vertical="center" wrapText="1"/>
      <protection/>
    </xf>
    <xf numFmtId="0" fontId="6" fillId="41" borderId="96" xfId="69" applyFont="1" applyFill="1" applyBorder="1" applyAlignment="1" applyProtection="1">
      <alignment horizontal="center" vertical="center" wrapText="1"/>
      <protection/>
    </xf>
    <xf numFmtId="0" fontId="6" fillId="41" borderId="97" xfId="69" applyFont="1" applyFill="1" applyBorder="1" applyAlignment="1" applyProtection="1">
      <alignment horizontal="center" vertical="center" wrapText="1"/>
      <protection/>
    </xf>
    <xf numFmtId="0" fontId="3" fillId="33" borderId="98" xfId="69" applyFont="1" applyFill="1" applyBorder="1" applyAlignment="1" applyProtection="1">
      <alignment horizontal="center" vertical="center" wrapText="1"/>
      <protection/>
    </xf>
    <xf numFmtId="0" fontId="3" fillId="33" borderId="99" xfId="69" applyFont="1" applyFill="1" applyBorder="1" applyAlignment="1" applyProtection="1">
      <alignment horizontal="center" vertical="center" wrapText="1"/>
      <protection/>
    </xf>
    <xf numFmtId="49" fontId="6" fillId="34" borderId="42" xfId="75" applyNumberFormat="1" applyFont="1" applyFill="1" applyBorder="1" applyAlignment="1" applyProtection="1">
      <alignment horizontal="center" vertical="center" wrapText="1"/>
      <protection/>
    </xf>
    <xf numFmtId="49" fontId="6" fillId="34" borderId="43" xfId="75" applyNumberFormat="1" applyFont="1" applyFill="1" applyBorder="1" applyAlignment="1" applyProtection="1">
      <alignment horizontal="center" vertical="center" wrapText="1"/>
      <protection/>
    </xf>
    <xf numFmtId="49" fontId="3" fillId="34" borderId="42" xfId="75" applyNumberFormat="1" applyFont="1" applyFill="1" applyBorder="1" applyAlignment="1" applyProtection="1">
      <alignment horizontal="center" vertical="center" wrapText="1"/>
      <protection/>
    </xf>
    <xf numFmtId="49" fontId="3" fillId="34" borderId="43" xfId="75" applyNumberFormat="1" applyFont="1" applyFill="1" applyBorder="1" applyAlignment="1" applyProtection="1">
      <alignment horizontal="center" vertical="center" wrapText="1"/>
      <protection/>
    </xf>
    <xf numFmtId="0" fontId="3" fillId="33" borderId="100" xfId="65" applyFont="1" applyFill="1" applyBorder="1" applyAlignment="1" applyProtection="1">
      <alignment horizontal="center" vertical="center" wrapText="1"/>
      <protection/>
    </xf>
    <xf numFmtId="0" fontId="6" fillId="38" borderId="59" xfId="71" applyFont="1" applyFill="1" applyBorder="1" applyAlignment="1" applyProtection="1">
      <alignment horizontal="left" vertical="center" indent="15"/>
      <protection/>
    </xf>
    <xf numFmtId="0" fontId="6" fillId="38" borderId="11" xfId="71" applyFont="1" applyFill="1" applyBorder="1" applyAlignment="1" applyProtection="1">
      <alignment horizontal="left" vertical="center" indent="15"/>
      <protection/>
    </xf>
    <xf numFmtId="0" fontId="6" fillId="38" borderId="51" xfId="71" applyFont="1" applyFill="1" applyBorder="1" applyAlignment="1" applyProtection="1">
      <alignment horizontal="left" vertical="center" indent="15"/>
      <protection/>
    </xf>
    <xf numFmtId="0" fontId="15" fillId="41" borderId="95" xfId="70" applyFont="1" applyFill="1" applyBorder="1" applyAlignment="1" applyProtection="1">
      <alignment horizontal="center" vertical="center" wrapText="1"/>
      <protection/>
    </xf>
    <xf numFmtId="0" fontId="15" fillId="41" borderId="96" xfId="70" applyFont="1" applyFill="1" applyBorder="1" applyAlignment="1" applyProtection="1">
      <alignment horizontal="center" vertical="center" wrapText="1"/>
      <protection/>
    </xf>
    <xf numFmtId="0" fontId="15" fillId="41" borderId="97" xfId="70" applyFont="1" applyFill="1" applyBorder="1" applyAlignment="1" applyProtection="1">
      <alignment horizontal="center" vertical="center" wrapText="1"/>
      <protection/>
    </xf>
    <xf numFmtId="0" fontId="6" fillId="38" borderId="59" xfId="71" applyFont="1" applyFill="1" applyBorder="1" applyAlignment="1" applyProtection="1">
      <alignment horizontal="left" vertical="center" indent="11"/>
      <protection/>
    </xf>
    <xf numFmtId="0" fontId="6" fillId="38" borderId="11" xfId="71" applyFont="1" applyFill="1" applyBorder="1" applyAlignment="1" applyProtection="1">
      <alignment horizontal="left" vertical="center" indent="11"/>
      <protection/>
    </xf>
    <xf numFmtId="0" fontId="6" fillId="38" borderId="51" xfId="71" applyFont="1" applyFill="1" applyBorder="1" applyAlignment="1" applyProtection="1">
      <alignment horizontal="left" vertical="center" indent="11"/>
      <protection/>
    </xf>
    <xf numFmtId="0" fontId="6" fillId="38" borderId="62" xfId="71" applyFont="1" applyFill="1" applyBorder="1" applyAlignment="1" applyProtection="1">
      <alignment horizontal="left" vertical="center" indent="15"/>
      <protection/>
    </xf>
    <xf numFmtId="0" fontId="6" fillId="38" borderId="24" xfId="71" applyFont="1" applyFill="1" applyBorder="1" applyAlignment="1" applyProtection="1">
      <alignment horizontal="left" vertical="center" indent="15"/>
      <protection/>
    </xf>
    <xf numFmtId="0" fontId="6" fillId="38" borderId="50" xfId="71" applyFont="1" applyFill="1" applyBorder="1" applyAlignment="1" applyProtection="1">
      <alignment horizontal="left" vertical="center" indent="15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0" fontId="13" fillId="44" borderId="0" xfId="0" applyFont="1" applyFill="1" applyAlignment="1" applyProtection="1">
      <alignment horizontal="center"/>
      <protection/>
    </xf>
    <xf numFmtId="0" fontId="13" fillId="44" borderId="0" xfId="0" applyFont="1" applyFill="1" applyAlignment="1" applyProtection="1">
      <alignment horizontal="center"/>
      <protection/>
    </xf>
  </cellXfs>
  <cellStyles count="7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_46EE(v6.1.1)" xfId="57"/>
    <cellStyle name="Обычный_BALANCE.VODOSN.2008YEAR_JKK.33.VS.1.77" xfId="58"/>
    <cellStyle name="Обычный_EE.RGEN.4.60(14.05.2009)" xfId="59"/>
    <cellStyle name="Обычный_GRO.2008" xfId="60"/>
    <cellStyle name="Обычный_KRU.TARIFF.TE.FACT(v0.5)_import_02.02" xfId="61"/>
    <cellStyle name="Обычный_MON.ENERGY.EFFECT.2010(v1.0)" xfId="62"/>
    <cellStyle name="Обычный_OREP.JKH.POD.2010YEAR(v1.1)" xfId="63"/>
    <cellStyle name="Обычный_PREDEL.JKH.2010(v1.3)" xfId="64"/>
    <cellStyle name="Обычный_PRIL1.ELECTR 2" xfId="65"/>
    <cellStyle name="Обычный_PRIL4.JKU.7.28(04.03.2009)" xfId="66"/>
    <cellStyle name="Обычный_TR.TARIFF.AUTO.P.M.2.16" xfId="67"/>
    <cellStyle name="Обычный_ЖКУ_проект3" xfId="68"/>
    <cellStyle name="Обычный_ЖКУ_проект3 2" xfId="69"/>
    <cellStyle name="Обычный_Копия Факт по месяцам - сети (на оформление)" xfId="70"/>
    <cellStyle name="Обычный_Котёл Сети" xfId="71"/>
    <cellStyle name="Обычный_Котёл Сети_Форма 46 - передача" xfId="72"/>
    <cellStyle name="Обычный_Мониторинг инвестиций 2" xfId="73"/>
    <cellStyle name="Обычный_Сведения об отпуске (передаче) электроэнергии потребителям распределительными сетевыми организациями" xfId="74"/>
    <cellStyle name="Обычный_форма 1 водопровод для орг" xfId="75"/>
    <cellStyle name="Обычный_Форма 22 ЖКХ" xfId="76"/>
    <cellStyle name="Followed Hyperlink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275" t="str">
        <f>"Версия "&amp;GetVersion()</f>
        <v>Версия 1.1</v>
      </c>
      <c r="O2" s="275"/>
      <c r="P2" s="275"/>
      <c r="Q2" s="169"/>
    </row>
    <row r="3" spans="2:17" s="13" customFormat="1" ht="30.75" customHeight="1" thickBot="1">
      <c r="B3" s="168"/>
      <c r="C3" s="276" t="s">
        <v>251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170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  <c r="Q5" s="15"/>
    </row>
    <row r="6" spans="2:17" ht="12.75">
      <c r="B6" s="15"/>
      <c r="C6" s="174"/>
      <c r="D6" s="175" t="s">
        <v>180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15"/>
    </row>
    <row r="7" spans="2:17" ht="11.25">
      <c r="B7" s="15"/>
      <c r="C7" s="174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7"/>
      <c r="Q7" s="15"/>
    </row>
    <row r="8" spans="2:17" ht="12.75">
      <c r="B8" s="15"/>
      <c r="C8" s="174"/>
      <c r="D8" s="178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7"/>
      <c r="Q8" s="15"/>
    </row>
    <row r="9" spans="2:17" ht="15">
      <c r="B9" s="15"/>
      <c r="C9" s="174"/>
      <c r="D9" s="180"/>
      <c r="E9" s="181"/>
      <c r="F9" s="182"/>
      <c r="G9" s="179"/>
      <c r="H9" s="179"/>
      <c r="I9" s="179"/>
      <c r="J9" s="179"/>
      <c r="K9" s="179"/>
      <c r="L9" s="179"/>
      <c r="M9" s="179"/>
      <c r="N9" s="179"/>
      <c r="O9" s="179"/>
      <c r="P9" s="177"/>
      <c r="Q9" s="15"/>
    </row>
    <row r="10" spans="2:17" ht="15">
      <c r="B10" s="15"/>
      <c r="C10" s="174"/>
      <c r="D10" s="180"/>
      <c r="E10" s="181"/>
      <c r="F10" s="182"/>
      <c r="G10" s="179"/>
      <c r="H10" s="179"/>
      <c r="I10" s="179"/>
      <c r="J10" s="179"/>
      <c r="K10" s="179"/>
      <c r="L10" s="179"/>
      <c r="M10" s="179"/>
      <c r="N10" s="179"/>
      <c r="O10" s="179"/>
      <c r="P10" s="177"/>
      <c r="Q10" s="15"/>
    </row>
    <row r="11" spans="2:17" ht="15">
      <c r="B11" s="15"/>
      <c r="C11" s="174"/>
      <c r="D11" s="180"/>
      <c r="E11" s="181"/>
      <c r="F11" s="182"/>
      <c r="G11" s="179"/>
      <c r="H11" s="179"/>
      <c r="I11" s="179"/>
      <c r="J11" s="179"/>
      <c r="K11" s="179"/>
      <c r="L11" s="179"/>
      <c r="M11" s="179"/>
      <c r="N11" s="179"/>
      <c r="O11" s="179"/>
      <c r="P11" s="177"/>
      <c r="Q11" s="15"/>
    </row>
    <row r="12" spans="2:17" ht="15">
      <c r="B12" s="15"/>
      <c r="C12" s="174"/>
      <c r="D12" s="183"/>
      <c r="E12" s="184"/>
      <c r="F12" s="185"/>
      <c r="G12" s="182"/>
      <c r="H12" s="179"/>
      <c r="I12" s="179"/>
      <c r="J12" s="179"/>
      <c r="K12" s="179"/>
      <c r="L12" s="179"/>
      <c r="M12" s="179"/>
      <c r="N12" s="179"/>
      <c r="O12" s="179"/>
      <c r="P12" s="177"/>
      <c r="Q12" s="15"/>
    </row>
    <row r="13" spans="2:17" ht="15">
      <c r="B13" s="15"/>
      <c r="C13" s="174"/>
      <c r="D13" s="183"/>
      <c r="E13" s="184"/>
      <c r="F13" s="185"/>
      <c r="G13" s="182"/>
      <c r="H13" s="179"/>
      <c r="I13" s="179"/>
      <c r="J13" s="179"/>
      <c r="K13" s="179"/>
      <c r="L13" s="179"/>
      <c r="M13" s="179"/>
      <c r="N13" s="179"/>
      <c r="O13" s="179"/>
      <c r="P13" s="177"/>
      <c r="Q13" s="15"/>
    </row>
    <row r="14" spans="2:17" ht="15">
      <c r="B14" s="15"/>
      <c r="C14" s="174"/>
      <c r="D14" s="183"/>
      <c r="E14" s="184"/>
      <c r="F14" s="181"/>
      <c r="G14" s="182"/>
      <c r="H14" s="179"/>
      <c r="I14" s="179"/>
      <c r="J14" s="179"/>
      <c r="K14" s="179"/>
      <c r="L14" s="179"/>
      <c r="M14" s="179"/>
      <c r="N14" s="179"/>
      <c r="O14" s="179"/>
      <c r="P14" s="177"/>
      <c r="Q14" s="15"/>
    </row>
    <row r="15" spans="2:17" ht="12.75">
      <c r="B15" s="15"/>
      <c r="C15" s="174"/>
      <c r="D15" s="186"/>
      <c r="E15" s="187" t="s">
        <v>252</v>
      </c>
      <c r="F15" s="188"/>
      <c r="G15" s="188"/>
      <c r="H15" s="188"/>
      <c r="I15" s="188"/>
      <c r="J15" s="188"/>
      <c r="K15" s="188"/>
      <c r="L15" s="179"/>
      <c r="M15" s="179"/>
      <c r="N15" s="179"/>
      <c r="O15" s="179"/>
      <c r="P15" s="177"/>
      <c r="Q15" s="15"/>
    </row>
    <row r="16" spans="2:17" ht="13.5" thickBot="1">
      <c r="B16" s="15"/>
      <c r="C16" s="174"/>
      <c r="D16" s="186"/>
      <c r="E16" s="189" t="s">
        <v>253</v>
      </c>
      <c r="F16" s="190" t="s">
        <v>254</v>
      </c>
      <c r="G16" s="188"/>
      <c r="H16" s="188"/>
      <c r="I16" s="188"/>
      <c r="J16" s="188"/>
      <c r="K16" s="188"/>
      <c r="L16" s="179"/>
      <c r="M16" s="179"/>
      <c r="N16" s="179"/>
      <c r="O16" s="179"/>
      <c r="P16" s="177"/>
      <c r="Q16" s="15"/>
    </row>
    <row r="17" spans="2:17" ht="13.5" thickBot="1">
      <c r="B17" s="15"/>
      <c r="C17" s="174"/>
      <c r="D17" s="186"/>
      <c r="E17" s="191" t="s">
        <v>253</v>
      </c>
      <c r="F17" s="190" t="s">
        <v>255</v>
      </c>
      <c r="G17" s="188"/>
      <c r="H17" s="188"/>
      <c r="I17" s="188"/>
      <c r="J17" s="188"/>
      <c r="K17" s="188"/>
      <c r="L17" s="179"/>
      <c r="M17" s="179"/>
      <c r="N17" s="179"/>
      <c r="O17" s="179"/>
      <c r="P17" s="177"/>
      <c r="Q17" s="15"/>
    </row>
    <row r="18" spans="2:17" ht="13.5" thickBot="1">
      <c r="B18" s="15"/>
      <c r="C18" s="174"/>
      <c r="D18" s="186"/>
      <c r="E18" s="192" t="s">
        <v>253</v>
      </c>
      <c r="F18" s="190" t="s">
        <v>256</v>
      </c>
      <c r="G18" s="188"/>
      <c r="H18" s="188"/>
      <c r="I18" s="188"/>
      <c r="J18" s="188"/>
      <c r="K18" s="188"/>
      <c r="L18" s="179"/>
      <c r="M18" s="179"/>
      <c r="N18" s="179"/>
      <c r="O18" s="179"/>
      <c r="P18" s="177"/>
      <c r="Q18" s="15"/>
    </row>
    <row r="19" spans="2:17" ht="12.75">
      <c r="B19" s="15"/>
      <c r="C19" s="174"/>
      <c r="D19" s="186"/>
      <c r="E19" s="15"/>
      <c r="F19" s="190"/>
      <c r="G19" s="188"/>
      <c r="H19" s="188"/>
      <c r="I19" s="188"/>
      <c r="J19" s="188"/>
      <c r="K19" s="188"/>
      <c r="L19" s="179"/>
      <c r="M19" s="179"/>
      <c r="N19" s="179"/>
      <c r="O19" s="179"/>
      <c r="P19" s="177"/>
      <c r="Q19" s="15"/>
    </row>
    <row r="20" spans="2:17" ht="12.75">
      <c r="B20" s="15"/>
      <c r="C20" s="174"/>
      <c r="D20" s="186"/>
      <c r="E20" s="15"/>
      <c r="F20" s="190"/>
      <c r="G20" s="188"/>
      <c r="H20" s="188"/>
      <c r="I20" s="188"/>
      <c r="J20" s="188"/>
      <c r="K20" s="188"/>
      <c r="L20" s="179"/>
      <c r="M20" s="179"/>
      <c r="N20" s="179"/>
      <c r="O20" s="179"/>
      <c r="P20" s="177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93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93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93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93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93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93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93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93"/>
      <c r="Q28" s="15"/>
    </row>
    <row r="29" spans="2:17" ht="12.75">
      <c r="B29" s="15"/>
      <c r="C29" s="17"/>
      <c r="D29" s="269" t="s">
        <v>257</v>
      </c>
      <c r="E29" s="269"/>
      <c r="F29" s="269"/>
      <c r="G29" s="269"/>
      <c r="H29" s="269"/>
      <c r="I29" s="269"/>
      <c r="J29" s="279"/>
      <c r="K29" s="279"/>
      <c r="L29" s="279"/>
      <c r="M29" s="18"/>
      <c r="N29" s="18"/>
      <c r="O29" s="194"/>
      <c r="P29" s="195"/>
      <c r="Q29" s="15"/>
    </row>
    <row r="30" spans="2:17" ht="18" customHeight="1">
      <c r="B30" s="15"/>
      <c r="C30" s="17"/>
      <c r="D30" s="271" t="s">
        <v>258</v>
      </c>
      <c r="E30" s="280"/>
      <c r="F30" s="281"/>
      <c r="G30" s="282"/>
      <c r="H30" s="282"/>
      <c r="I30" s="282"/>
      <c r="J30" s="282"/>
      <c r="K30" s="282"/>
      <c r="L30" s="283"/>
      <c r="M30" s="18"/>
      <c r="N30" s="18"/>
      <c r="O30" s="194"/>
      <c r="P30" s="195"/>
      <c r="Q30" s="15"/>
    </row>
    <row r="31" spans="2:17" ht="18" customHeight="1">
      <c r="B31" s="15"/>
      <c r="C31" s="17"/>
      <c r="D31" s="271" t="s">
        <v>259</v>
      </c>
      <c r="E31" s="280"/>
      <c r="F31" s="284"/>
      <c r="G31" s="285"/>
      <c r="H31" s="285"/>
      <c r="I31" s="285"/>
      <c r="J31" s="285"/>
      <c r="K31" s="285"/>
      <c r="L31" s="286"/>
      <c r="M31" s="18"/>
      <c r="N31" s="18"/>
      <c r="O31" s="194"/>
      <c r="P31" s="195"/>
      <c r="Q31" s="15"/>
    </row>
    <row r="32" spans="2:17" ht="18" customHeight="1" thickBot="1">
      <c r="B32" s="15"/>
      <c r="C32" s="17"/>
      <c r="D32" s="264" t="s">
        <v>118</v>
      </c>
      <c r="E32" s="265"/>
      <c r="F32" s="266" t="s">
        <v>119</v>
      </c>
      <c r="G32" s="267"/>
      <c r="H32" s="267"/>
      <c r="I32" s="267"/>
      <c r="J32" s="267"/>
      <c r="K32" s="267"/>
      <c r="L32" s="268"/>
      <c r="M32" s="18"/>
      <c r="N32" s="18"/>
      <c r="O32" s="194"/>
      <c r="P32" s="195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94"/>
      <c r="P33" s="195"/>
      <c r="Q33" s="15"/>
    </row>
    <row r="34" spans="2:17" ht="12.75">
      <c r="B34" s="15"/>
      <c r="C34" s="17"/>
      <c r="D34" s="269" t="s">
        <v>120</v>
      </c>
      <c r="E34" s="269"/>
      <c r="F34" s="269"/>
      <c r="G34" s="269"/>
      <c r="H34" s="269"/>
      <c r="I34" s="269"/>
      <c r="J34" s="270"/>
      <c r="K34" s="270"/>
      <c r="L34" s="270"/>
      <c r="M34" s="18"/>
      <c r="N34" s="18"/>
      <c r="O34" s="194"/>
      <c r="P34" s="195"/>
      <c r="Q34" s="15"/>
    </row>
    <row r="35" spans="2:17" ht="15" customHeight="1">
      <c r="B35" s="15"/>
      <c r="C35" s="17"/>
      <c r="D35" s="271" t="s">
        <v>260</v>
      </c>
      <c r="E35" s="272"/>
      <c r="F35" s="257"/>
      <c r="G35" s="257"/>
      <c r="H35" s="257"/>
      <c r="I35" s="257"/>
      <c r="J35" s="257"/>
      <c r="K35" s="257"/>
      <c r="L35" s="258"/>
      <c r="M35" s="17"/>
      <c r="N35" s="18"/>
      <c r="O35" s="194"/>
      <c r="P35" s="195"/>
      <c r="Q35" s="15"/>
    </row>
    <row r="36" spans="2:17" ht="15" customHeight="1">
      <c r="B36" s="15"/>
      <c r="C36" s="17"/>
      <c r="D36" s="271" t="s">
        <v>258</v>
      </c>
      <c r="E36" s="272"/>
      <c r="F36" s="273"/>
      <c r="G36" s="273"/>
      <c r="H36" s="273"/>
      <c r="I36" s="273"/>
      <c r="J36" s="273"/>
      <c r="K36" s="273"/>
      <c r="L36" s="274"/>
      <c r="M36" s="17"/>
      <c r="N36" s="18"/>
      <c r="O36" s="194"/>
      <c r="P36" s="195"/>
      <c r="Q36" s="15"/>
    </row>
    <row r="37" spans="2:17" ht="15" customHeight="1">
      <c r="B37" s="15"/>
      <c r="C37" s="17"/>
      <c r="D37" s="254" t="s">
        <v>259</v>
      </c>
      <c r="E37" s="255"/>
      <c r="F37" s="256"/>
      <c r="G37" s="257"/>
      <c r="H37" s="257"/>
      <c r="I37" s="257"/>
      <c r="J37" s="257"/>
      <c r="K37" s="257"/>
      <c r="L37" s="258"/>
      <c r="M37" s="17"/>
      <c r="N37" s="18"/>
      <c r="O37" s="194"/>
      <c r="P37" s="195"/>
      <c r="Q37" s="15"/>
    </row>
    <row r="38" spans="2:17" ht="18" customHeight="1" thickBot="1">
      <c r="B38" s="15"/>
      <c r="C38" s="17"/>
      <c r="D38" s="259" t="s">
        <v>118</v>
      </c>
      <c r="E38" s="260"/>
      <c r="F38" s="261"/>
      <c r="G38" s="262"/>
      <c r="H38" s="262"/>
      <c r="I38" s="262"/>
      <c r="J38" s="262"/>
      <c r="K38" s="262"/>
      <c r="L38" s="263"/>
      <c r="M38" s="17"/>
      <c r="N38" s="18"/>
      <c r="O38" s="194"/>
      <c r="P38" s="195"/>
      <c r="Q38" s="15"/>
    </row>
    <row r="39" spans="2:17" ht="12" thickBot="1">
      <c r="B39" s="15"/>
      <c r="C39" s="196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8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103" customFormat="1" ht="15" customHeight="1">
      <c r="A3" s="82"/>
      <c r="B3" s="65"/>
      <c r="C3" s="86"/>
      <c r="D3" s="247"/>
      <c r="E3" s="88"/>
      <c r="F3" s="67">
        <f>SUM(G3:J3)</f>
        <v>0</v>
      </c>
      <c r="G3" s="70"/>
      <c r="H3" s="70"/>
      <c r="I3" s="70"/>
      <c r="J3" s="71"/>
      <c r="K3" s="84"/>
    </row>
    <row r="5" spans="1:2" ht="11.25">
      <c r="A5" s="317" t="s">
        <v>190</v>
      </c>
      <c r="B5" s="317"/>
    </row>
    <row r="6" spans="1:11" s="103" customFormat="1" ht="15" customHeight="1">
      <c r="A6" s="82"/>
      <c r="B6" s="65"/>
      <c r="C6" s="86"/>
      <c r="D6" s="247"/>
      <c r="E6" s="88"/>
      <c r="F6" s="67">
        <f>SUM(G6:J6)</f>
        <v>0</v>
      </c>
      <c r="G6" s="70"/>
      <c r="H6" s="70"/>
      <c r="I6" s="70"/>
      <c r="J6" s="71"/>
      <c r="K6" s="84"/>
    </row>
    <row r="8" spans="1:2" ht="11.25">
      <c r="A8" s="317" t="s">
        <v>192</v>
      </c>
      <c r="B8" s="317"/>
    </row>
    <row r="9" spans="1:11" s="103" customFormat="1" ht="15" customHeight="1">
      <c r="A9" s="82"/>
      <c r="B9" s="65"/>
      <c r="C9" s="86"/>
      <c r="D9" s="247"/>
      <c r="E9" s="88"/>
      <c r="F9" s="67">
        <f>SUM(G9:J9)</f>
        <v>0</v>
      </c>
      <c r="G9" s="70"/>
      <c r="H9" s="70"/>
      <c r="I9" s="70"/>
      <c r="J9" s="71"/>
      <c r="K9" s="84"/>
    </row>
    <row r="11" spans="1:2" ht="11.25">
      <c r="A11" s="318" t="s">
        <v>228</v>
      </c>
      <c r="B11" s="317"/>
    </row>
    <row r="12" spans="1:11" s="103" customFormat="1" ht="15" customHeight="1">
      <c r="A12" s="82"/>
      <c r="B12" s="65"/>
      <c r="C12" s="86"/>
      <c r="D12" s="247"/>
      <c r="E12" s="88"/>
      <c r="F12" s="67">
        <f>SUM(G12:J12)</f>
        <v>0</v>
      </c>
      <c r="G12" s="70"/>
      <c r="H12" s="70"/>
      <c r="I12" s="70"/>
      <c r="J12" s="71"/>
      <c r="K12" s="84"/>
    </row>
    <row r="15" spans="1:2" ht="11.25">
      <c r="A15" s="317" t="s">
        <v>234</v>
      </c>
      <c r="B15" s="317"/>
    </row>
    <row r="16" spans="1:11" s="103" customFormat="1" ht="15" customHeight="1">
      <c r="A16" s="82"/>
      <c r="B16" s="65"/>
      <c r="C16" s="86"/>
      <c r="D16" s="247"/>
      <c r="E16" s="121"/>
      <c r="F16" s="67">
        <f>SUM(G16:J16)</f>
        <v>0</v>
      </c>
      <c r="G16" s="70"/>
      <c r="H16" s="70"/>
      <c r="I16" s="70"/>
      <c r="J16" s="71"/>
      <c r="K16" s="84"/>
    </row>
    <row r="18" spans="1:2" ht="11.25">
      <c r="A18" s="317" t="s">
        <v>235</v>
      </c>
      <c r="B18" s="317"/>
    </row>
    <row r="19" spans="1:11" s="103" customFormat="1" ht="15" customHeight="1">
      <c r="A19" s="82"/>
      <c r="B19" s="65"/>
      <c r="C19" s="86"/>
      <c r="D19" s="247"/>
      <c r="E19" s="121"/>
      <c r="F19" s="67">
        <f>SUM(G19:J19)</f>
        <v>0</v>
      </c>
      <c r="G19" s="70"/>
      <c r="H19" s="70"/>
      <c r="I19" s="70"/>
      <c r="J19" s="71"/>
      <c r="K19" s="84"/>
    </row>
    <row r="21" spans="1:2" ht="11.25">
      <c r="A21" s="317" t="s">
        <v>236</v>
      </c>
      <c r="B21" s="317"/>
    </row>
    <row r="22" spans="1:11" s="103" customFormat="1" ht="15" customHeight="1">
      <c r="A22" s="82"/>
      <c r="B22" s="65"/>
      <c r="C22" s="86"/>
      <c r="D22" s="247"/>
      <c r="E22" s="121"/>
      <c r="F22" s="67">
        <f>SUM(G22:J22)</f>
        <v>0</v>
      </c>
      <c r="G22" s="70"/>
      <c r="H22" s="70"/>
      <c r="I22" s="70"/>
      <c r="J22" s="71"/>
      <c r="K22" s="84"/>
    </row>
    <row r="24" spans="1:2" ht="11.25">
      <c r="A24" s="318" t="s">
        <v>237</v>
      </c>
      <c r="B24" s="317"/>
    </row>
    <row r="25" spans="1:11" s="103" customFormat="1" ht="15" customHeight="1">
      <c r="A25" s="82"/>
      <c r="B25" s="65"/>
      <c r="C25" s="86"/>
      <c r="D25" s="247"/>
      <c r="E25" s="121"/>
      <c r="F25" s="67">
        <f>SUM(G25:J25)</f>
        <v>0</v>
      </c>
      <c r="G25" s="70"/>
      <c r="H25" s="70"/>
      <c r="I25" s="70"/>
      <c r="J25" s="71"/>
      <c r="K25" s="84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48" customWidth="1"/>
    <col min="6" max="16384" width="9.125" style="249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2015</v>
      </c>
    </row>
    <row r="3" spans="1:14" ht="15" customHeight="1">
      <c r="A3" s="23"/>
      <c r="D3" s="159"/>
      <c r="E3" s="160"/>
      <c r="F3" s="161"/>
      <c r="G3" s="292" t="str">
        <f>version</f>
        <v>Версия 1.1</v>
      </c>
      <c r="H3" s="293"/>
      <c r="M3" s="25" t="s">
        <v>121</v>
      </c>
      <c r="N3" s="1">
        <f>N2-1</f>
        <v>2014</v>
      </c>
    </row>
    <row r="4" spans="4:14" ht="30" customHeight="1" thickBot="1">
      <c r="D4" s="157"/>
      <c r="E4" s="294" t="s">
        <v>180</v>
      </c>
      <c r="F4" s="295"/>
      <c r="G4" s="296"/>
      <c r="H4" s="165"/>
      <c r="M4" s="25" t="s">
        <v>122</v>
      </c>
      <c r="N4" s="1">
        <f>N2-2</f>
        <v>2013</v>
      </c>
    </row>
    <row r="5" spans="4:8" ht="11.25">
      <c r="D5" s="157"/>
      <c r="E5" s="27"/>
      <c r="F5" s="27"/>
      <c r="G5" s="28"/>
      <c r="H5" s="165"/>
    </row>
    <row r="6" spans="4:8" ht="30" customHeight="1" thickBot="1">
      <c r="D6" s="157"/>
      <c r="E6" s="143" t="s">
        <v>17</v>
      </c>
      <c r="F6" s="299" t="s">
        <v>61</v>
      </c>
      <c r="G6" s="300"/>
      <c r="H6" s="165"/>
    </row>
    <row r="7" spans="1:8" ht="12" customHeight="1">
      <c r="A7" s="2"/>
      <c r="D7" s="157"/>
      <c r="E7" s="3"/>
      <c r="F7" s="4" t="s">
        <v>18</v>
      </c>
      <c r="G7" s="28" t="s">
        <v>155</v>
      </c>
      <c r="H7" s="165"/>
    </row>
    <row r="8" spans="1:8" ht="30" customHeight="1" thickBot="1">
      <c r="A8" s="2"/>
      <c r="D8" s="157"/>
      <c r="E8" s="144" t="s">
        <v>16</v>
      </c>
      <c r="F8" s="145">
        <v>2015</v>
      </c>
      <c r="G8" s="146" t="s">
        <v>11</v>
      </c>
      <c r="H8" s="165"/>
    </row>
    <row r="9" spans="1:8" ht="12" customHeight="1">
      <c r="A9" s="2"/>
      <c r="D9" s="157"/>
      <c r="E9" s="46"/>
      <c r="F9" s="4"/>
      <c r="G9" s="28"/>
      <c r="H9" s="165"/>
    </row>
    <row r="10" spans="1:8" ht="30" customHeight="1" thickBot="1">
      <c r="A10" s="2"/>
      <c r="D10" s="157"/>
      <c r="E10" s="147" t="s">
        <v>19</v>
      </c>
      <c r="F10" s="301" t="s">
        <v>615</v>
      </c>
      <c r="G10" s="302"/>
      <c r="H10" s="165"/>
    </row>
    <row r="11" spans="1:8" ht="24" customHeight="1">
      <c r="A11" s="2"/>
      <c r="D11" s="157"/>
      <c r="E11" s="27"/>
      <c r="F11" s="27"/>
      <c r="G11" s="27"/>
      <c r="H11" s="165"/>
    </row>
    <row r="12" spans="1:8" ht="24" customHeight="1">
      <c r="A12" s="2"/>
      <c r="D12" s="157"/>
      <c r="E12" s="148" t="s">
        <v>20</v>
      </c>
      <c r="F12" s="150" t="s">
        <v>616</v>
      </c>
      <c r="G12" s="303" t="s">
        <v>768</v>
      </c>
      <c r="H12" s="165"/>
    </row>
    <row r="13" spans="1:8" ht="24" customHeight="1" thickBot="1">
      <c r="A13" s="2"/>
      <c r="D13" s="157"/>
      <c r="E13" s="149" t="s">
        <v>21</v>
      </c>
      <c r="F13" s="151" t="s">
        <v>308</v>
      </c>
      <c r="G13" s="303"/>
      <c r="H13" s="165"/>
    </row>
    <row r="14" spans="1:8" ht="12" customHeight="1">
      <c r="A14" s="2"/>
      <c r="D14" s="157"/>
      <c r="E14" s="27"/>
      <c r="F14" s="27"/>
      <c r="G14" s="28"/>
      <c r="H14" s="165"/>
    </row>
    <row r="15" spans="1:8" ht="38.25" customHeight="1">
      <c r="A15" s="29"/>
      <c r="D15" s="157"/>
      <c r="E15" s="297" t="s">
        <v>22</v>
      </c>
      <c r="F15" s="298"/>
      <c r="G15" s="153" t="s">
        <v>769</v>
      </c>
      <c r="H15" s="165"/>
    </row>
    <row r="16" spans="1:8" ht="38.25" customHeight="1">
      <c r="A16" s="29"/>
      <c r="D16" s="157"/>
      <c r="E16" s="290" t="s">
        <v>23</v>
      </c>
      <c r="F16" s="291"/>
      <c r="G16" s="154" t="s">
        <v>769</v>
      </c>
      <c r="H16" s="165"/>
    </row>
    <row r="17" spans="1:8" ht="21" customHeight="1">
      <c r="A17" s="29"/>
      <c r="D17" s="157"/>
      <c r="E17" s="287" t="s">
        <v>24</v>
      </c>
      <c r="F17" s="30" t="s">
        <v>25</v>
      </c>
      <c r="G17" s="154" t="s">
        <v>770</v>
      </c>
      <c r="H17" s="165"/>
    </row>
    <row r="18" spans="1:8" ht="21" customHeight="1">
      <c r="A18" s="29"/>
      <c r="D18" s="157"/>
      <c r="E18" s="287"/>
      <c r="F18" s="30" t="s">
        <v>250</v>
      </c>
      <c r="G18" s="154" t="s">
        <v>771</v>
      </c>
      <c r="H18" s="165"/>
    </row>
    <row r="19" spans="1:8" ht="21" customHeight="1">
      <c r="A19" s="29"/>
      <c r="D19" s="157"/>
      <c r="E19" s="287" t="s">
        <v>26</v>
      </c>
      <c r="F19" s="30" t="s">
        <v>25</v>
      </c>
      <c r="G19" s="154" t="s">
        <v>773</v>
      </c>
      <c r="H19" s="165"/>
    </row>
    <row r="20" spans="1:8" ht="21" customHeight="1">
      <c r="A20" s="29"/>
      <c r="D20" s="157"/>
      <c r="E20" s="287"/>
      <c r="F20" s="30" t="s">
        <v>250</v>
      </c>
      <c r="G20" s="154" t="s">
        <v>771</v>
      </c>
      <c r="H20" s="165"/>
    </row>
    <row r="21" spans="1:8" ht="21" customHeight="1">
      <c r="A21" s="29"/>
      <c r="B21" s="5"/>
      <c r="D21" s="158"/>
      <c r="E21" s="288" t="s">
        <v>27</v>
      </c>
      <c r="F21" s="6" t="s">
        <v>25</v>
      </c>
      <c r="G21" s="155" t="s">
        <v>774</v>
      </c>
      <c r="H21" s="166"/>
    </row>
    <row r="22" spans="1:8" ht="21" customHeight="1">
      <c r="A22" s="29"/>
      <c r="B22" s="5"/>
      <c r="D22" s="158"/>
      <c r="E22" s="288"/>
      <c r="F22" s="6" t="s">
        <v>28</v>
      </c>
      <c r="G22" s="155" t="s">
        <v>775</v>
      </c>
      <c r="H22" s="166"/>
    </row>
    <row r="23" spans="1:8" ht="21" customHeight="1">
      <c r="A23" s="29"/>
      <c r="B23" s="5"/>
      <c r="D23" s="158"/>
      <c r="E23" s="288"/>
      <c r="F23" s="30" t="s">
        <v>250</v>
      </c>
      <c r="G23" s="155" t="s">
        <v>771</v>
      </c>
      <c r="H23" s="166"/>
    </row>
    <row r="24" spans="1:8" ht="40.5" customHeight="1" thickBot="1">
      <c r="A24" s="29"/>
      <c r="B24" s="5"/>
      <c r="D24" s="158"/>
      <c r="E24" s="289"/>
      <c r="F24" s="152" t="s">
        <v>29</v>
      </c>
      <c r="G24" s="156" t="s">
        <v>772</v>
      </c>
      <c r="H24" s="166"/>
    </row>
    <row r="25" spans="4:8" ht="12" thickBot="1">
      <c r="D25" s="162"/>
      <c r="E25" s="163"/>
      <c r="F25" s="163"/>
      <c r="G25" s="164"/>
      <c r="H25" s="167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7"/>
      <c r="E8" s="128"/>
      <c r="F8" s="131"/>
    </row>
    <row r="9" spans="1:6" ht="30" customHeight="1" thickBot="1">
      <c r="A9" s="60"/>
      <c r="B9" s="59"/>
      <c r="C9" s="59"/>
      <c r="D9" s="126"/>
      <c r="E9" s="125" t="s">
        <v>179</v>
      </c>
      <c r="F9" s="132"/>
    </row>
    <row r="10" spans="1:6" ht="12" customHeight="1">
      <c r="A10" s="60"/>
      <c r="B10" s="59"/>
      <c r="C10" s="59"/>
      <c r="D10" s="126"/>
      <c r="E10" s="55"/>
      <c r="F10" s="132"/>
    </row>
    <row r="11" spans="1:6" ht="56.25">
      <c r="A11" s="60"/>
      <c r="B11" s="59"/>
      <c r="C11" s="59"/>
      <c r="D11" s="126"/>
      <c r="E11" s="134" t="s">
        <v>178</v>
      </c>
      <c r="F11" s="132"/>
    </row>
    <row r="12" spans="1:6" ht="30" customHeight="1">
      <c r="A12" s="60"/>
      <c r="B12" s="59"/>
      <c r="C12" s="59"/>
      <c r="D12" s="126"/>
      <c r="E12" s="135" t="s">
        <v>125</v>
      </c>
      <c r="F12" s="132"/>
    </row>
    <row r="13" spans="1:6" ht="22.5">
      <c r="A13" s="60"/>
      <c r="B13" s="59"/>
      <c r="C13" s="59"/>
      <c r="D13" s="126"/>
      <c r="E13" s="136" t="s">
        <v>208</v>
      </c>
      <c r="F13" s="132"/>
    </row>
    <row r="14" spans="1:6" ht="22.5">
      <c r="A14" s="60"/>
      <c r="B14" s="59"/>
      <c r="C14" s="59"/>
      <c r="D14" s="126"/>
      <c r="E14" s="137" t="s">
        <v>209</v>
      </c>
      <c r="F14" s="132"/>
    </row>
    <row r="15" spans="1:6" ht="22.5">
      <c r="A15" s="60"/>
      <c r="B15" s="59"/>
      <c r="C15" s="59"/>
      <c r="D15" s="126"/>
      <c r="E15" s="137" t="s">
        <v>210</v>
      </c>
      <c r="F15" s="132"/>
    </row>
    <row r="16" spans="1:6" ht="33.75">
      <c r="A16" s="60"/>
      <c r="B16" s="59"/>
      <c r="C16" s="59"/>
      <c r="D16" s="126"/>
      <c r="E16" s="137" t="s">
        <v>211</v>
      </c>
      <c r="F16" s="132"/>
    </row>
    <row r="17" spans="1:6" ht="22.5">
      <c r="A17" s="60"/>
      <c r="B17" s="59"/>
      <c r="C17" s="59"/>
      <c r="D17" s="126"/>
      <c r="E17" s="137" t="s">
        <v>222</v>
      </c>
      <c r="F17" s="132"/>
    </row>
    <row r="18" spans="1:6" ht="11.25">
      <c r="A18" s="60"/>
      <c r="B18" s="59"/>
      <c r="C18" s="59"/>
      <c r="D18" s="126"/>
      <c r="E18" s="138" t="s">
        <v>223</v>
      </c>
      <c r="F18" s="132"/>
    </row>
    <row r="19" spans="1:6" ht="11.25">
      <c r="A19" s="60"/>
      <c r="B19" s="59"/>
      <c r="C19" s="59"/>
      <c r="D19" s="126"/>
      <c r="E19" s="137" t="s">
        <v>224</v>
      </c>
      <c r="F19" s="132"/>
    </row>
    <row r="20" spans="1:6" ht="22.5">
      <c r="A20" s="60"/>
      <c r="B20" s="59"/>
      <c r="C20" s="59"/>
      <c r="D20" s="126"/>
      <c r="E20" s="139" t="s">
        <v>221</v>
      </c>
      <c r="F20" s="132"/>
    </row>
    <row r="21" spans="1:6" ht="30" customHeight="1">
      <c r="A21" s="60"/>
      <c r="B21" s="59"/>
      <c r="C21" s="59"/>
      <c r="D21" s="126"/>
      <c r="E21" s="135" t="s">
        <v>126</v>
      </c>
      <c r="F21" s="132"/>
    </row>
    <row r="22" spans="1:6" ht="22.5">
      <c r="A22" s="60"/>
      <c r="B22" s="59"/>
      <c r="C22" s="59"/>
      <c r="D22" s="126"/>
      <c r="E22" s="136" t="s">
        <v>220</v>
      </c>
      <c r="F22" s="132"/>
    </row>
    <row r="23" spans="1:6" ht="22.5">
      <c r="A23" s="60"/>
      <c r="B23" s="59"/>
      <c r="C23" s="59"/>
      <c r="D23" s="126"/>
      <c r="E23" s="137" t="s">
        <v>219</v>
      </c>
      <c r="F23" s="132"/>
    </row>
    <row r="24" spans="1:6" ht="22.5">
      <c r="A24" s="60"/>
      <c r="B24" s="59"/>
      <c r="C24" s="59"/>
      <c r="D24" s="126"/>
      <c r="E24" s="137" t="s">
        <v>218</v>
      </c>
      <c r="F24" s="132"/>
    </row>
    <row r="25" spans="1:6" ht="33.75">
      <c r="A25" s="60"/>
      <c r="B25" s="59"/>
      <c r="C25" s="59"/>
      <c r="D25" s="126"/>
      <c r="E25" s="137" t="s">
        <v>211</v>
      </c>
      <c r="F25" s="132"/>
    </row>
    <row r="26" spans="1:6" ht="11.25">
      <c r="A26" s="60"/>
      <c r="B26" s="59"/>
      <c r="C26" s="59"/>
      <c r="D26" s="126"/>
      <c r="E26" s="137" t="s">
        <v>225</v>
      </c>
      <c r="F26" s="132"/>
    </row>
    <row r="27" spans="1:6" ht="22.5">
      <c r="A27" s="60"/>
      <c r="B27" s="59"/>
      <c r="C27" s="59"/>
      <c r="D27" s="126"/>
      <c r="E27" s="137" t="s">
        <v>217</v>
      </c>
      <c r="F27" s="132"/>
    </row>
    <row r="28" spans="1:6" ht="11.25">
      <c r="A28" s="60"/>
      <c r="B28" s="59"/>
      <c r="C28" s="59"/>
      <c r="D28" s="126"/>
      <c r="E28" s="138" t="s">
        <v>216</v>
      </c>
      <c r="F28" s="132"/>
    </row>
    <row r="29" spans="1:6" ht="11.25">
      <c r="A29" s="60"/>
      <c r="B29" s="59"/>
      <c r="C29" s="59"/>
      <c r="D29" s="126"/>
      <c r="E29" s="137" t="s">
        <v>215</v>
      </c>
      <c r="F29" s="132"/>
    </row>
    <row r="30" spans="1:6" ht="22.5">
      <c r="A30" s="60"/>
      <c r="B30" s="59"/>
      <c r="C30" s="59"/>
      <c r="D30" s="126"/>
      <c r="E30" s="139" t="s">
        <v>214</v>
      </c>
      <c r="F30" s="132"/>
    </row>
    <row r="31" spans="1:6" ht="30" customHeight="1">
      <c r="A31" s="60"/>
      <c r="B31" s="59"/>
      <c r="C31" s="59"/>
      <c r="D31" s="126"/>
      <c r="E31" s="135" t="s">
        <v>177</v>
      </c>
      <c r="F31" s="132"/>
    </row>
    <row r="32" spans="1:6" ht="24" customHeight="1">
      <c r="A32" s="60"/>
      <c r="B32" s="59"/>
      <c r="C32" s="59"/>
      <c r="D32" s="126"/>
      <c r="E32" s="136" t="s">
        <v>213</v>
      </c>
      <c r="F32" s="132"/>
    </row>
    <row r="33" spans="1:6" ht="22.5">
      <c r="A33" s="60"/>
      <c r="B33" s="59"/>
      <c r="C33" s="59"/>
      <c r="D33" s="126"/>
      <c r="E33" s="139" t="s">
        <v>231</v>
      </c>
      <c r="F33" s="132"/>
    </row>
    <row r="34" spans="1:6" ht="30" customHeight="1">
      <c r="A34" s="60"/>
      <c r="B34" s="59"/>
      <c r="C34" s="59"/>
      <c r="D34" s="126"/>
      <c r="E34" s="135" t="s">
        <v>196</v>
      </c>
      <c r="F34" s="132"/>
    </row>
    <row r="35" spans="1:6" ht="25.5">
      <c r="A35" s="60"/>
      <c r="B35" s="59"/>
      <c r="C35" s="59"/>
      <c r="D35" s="126"/>
      <c r="E35" s="140" t="s">
        <v>207</v>
      </c>
      <c r="F35" s="132"/>
    </row>
    <row r="36" spans="1:6" ht="30" customHeight="1">
      <c r="A36" s="60"/>
      <c r="B36" s="59"/>
      <c r="C36" s="59"/>
      <c r="D36" s="126"/>
      <c r="E36" s="135" t="s">
        <v>206</v>
      </c>
      <c r="F36" s="132"/>
    </row>
    <row r="37" spans="1:6" ht="30" customHeight="1">
      <c r="A37" s="60"/>
      <c r="B37" s="59"/>
      <c r="C37" s="59"/>
      <c r="D37" s="126"/>
      <c r="E37" s="140" t="s">
        <v>212</v>
      </c>
      <c r="F37" s="132"/>
    </row>
    <row r="38" spans="1:6" ht="30" customHeight="1">
      <c r="A38" s="60"/>
      <c r="B38" s="59"/>
      <c r="C38" s="59"/>
      <c r="D38" s="126"/>
      <c r="E38" s="135" t="s">
        <v>154</v>
      </c>
      <c r="F38" s="132"/>
    </row>
    <row r="39" spans="1:6" ht="25.5">
      <c r="A39" s="61"/>
      <c r="B39" s="62"/>
      <c r="C39" s="59"/>
      <c r="D39" s="126"/>
      <c r="E39" s="141" t="s">
        <v>226</v>
      </c>
      <c r="F39" s="132"/>
    </row>
    <row r="40" spans="4:6" ht="26.25" thickBot="1">
      <c r="D40" s="126"/>
      <c r="E40" s="142" t="s">
        <v>227</v>
      </c>
      <c r="F40" s="132"/>
    </row>
    <row r="41" spans="4:6" ht="12" thickBot="1">
      <c r="D41" s="129"/>
      <c r="E41" s="130"/>
      <c r="F41" s="133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46"/>
  <sheetViews>
    <sheetView showGridLines="0" zoomScalePageLayoutView="0" workbookViewId="0" topLeftCell="A1">
      <pane xSplit="5" ySplit="15" topLeftCell="F30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E42" sqref="E42"/>
    </sheetView>
  </sheetViews>
  <sheetFormatPr defaultColWidth="10.25390625" defaultRowHeight="12.75"/>
  <cols>
    <col min="1" max="2" width="10.25390625" style="100" hidden="1" customWidth="1"/>
    <col min="3" max="3" width="9.875" style="56" customWidth="1"/>
    <col min="4" max="4" width="6.75390625" style="103" customWidth="1"/>
    <col min="5" max="5" width="60.75390625" style="104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100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100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100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100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100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100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100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Сентябрь 2015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9"/>
      <c r="E10" s="122"/>
      <c r="F10" s="90"/>
      <c r="G10" s="90"/>
      <c r="H10" s="90"/>
      <c r="I10" s="90"/>
      <c r="J10" s="90"/>
      <c r="K10" s="53"/>
    </row>
    <row r="11" spans="1:11" ht="15" customHeight="1">
      <c r="A11" s="63"/>
      <c r="B11" s="64"/>
      <c r="C11" s="52"/>
      <c r="D11" s="89"/>
      <c r="E11" s="202" t="s">
        <v>243</v>
      </c>
      <c r="F11" s="90"/>
      <c r="G11" s="316" t="s">
        <v>261</v>
      </c>
      <c r="H11" s="316"/>
      <c r="I11" s="90"/>
      <c r="J11" s="90"/>
      <c r="K11" s="53"/>
    </row>
    <row r="12" spans="1:11" ht="15" customHeight="1" thickBot="1">
      <c r="A12" s="63"/>
      <c r="B12" s="64"/>
      <c r="C12" s="52"/>
      <c r="D12" s="89"/>
      <c r="E12" s="203"/>
      <c r="F12" s="90"/>
      <c r="G12" s="316"/>
      <c r="H12" s="316"/>
      <c r="I12" s="90"/>
      <c r="J12" s="90"/>
      <c r="K12" s="53"/>
    </row>
    <row r="13" spans="1:11" ht="12" customHeight="1">
      <c r="A13" s="63"/>
      <c r="B13" s="64"/>
      <c r="C13" s="52"/>
      <c r="D13" s="89"/>
      <c r="E13" s="122"/>
      <c r="F13" s="90"/>
      <c r="G13" s="90"/>
      <c r="H13" s="90"/>
      <c r="I13" s="90"/>
      <c r="J13" s="90"/>
      <c r="K13" s="53"/>
    </row>
    <row r="14" spans="1:11" s="101" customFormat="1" ht="30" customHeight="1">
      <c r="A14" s="91"/>
      <c r="B14" s="92"/>
      <c r="C14" s="93"/>
      <c r="D14" s="224" t="s">
        <v>30</v>
      </c>
      <c r="E14" s="225" t="s">
        <v>134</v>
      </c>
      <c r="F14" s="226" t="s">
        <v>15</v>
      </c>
      <c r="G14" s="226" t="s">
        <v>0</v>
      </c>
      <c r="H14" s="226" t="s">
        <v>156</v>
      </c>
      <c r="I14" s="226" t="s">
        <v>157</v>
      </c>
      <c r="J14" s="230" t="s">
        <v>1</v>
      </c>
      <c r="K14" s="94"/>
    </row>
    <row r="15" spans="1:11" ht="12" customHeight="1">
      <c r="A15" s="63"/>
      <c r="B15" s="64"/>
      <c r="C15" s="52"/>
      <c r="D15" s="214">
        <v>1</v>
      </c>
      <c r="E15" s="206">
        <v>2</v>
      </c>
      <c r="F15" s="205">
        <v>3</v>
      </c>
      <c r="G15" s="205">
        <v>4</v>
      </c>
      <c r="H15" s="205">
        <v>5</v>
      </c>
      <c r="I15" s="205">
        <v>6</v>
      </c>
      <c r="J15" s="231">
        <v>7</v>
      </c>
      <c r="K15" s="53"/>
    </row>
    <row r="16" spans="1:11" ht="12" customHeight="1" hidden="1" thickBot="1">
      <c r="A16" s="63"/>
      <c r="B16" s="64"/>
      <c r="C16" s="52"/>
      <c r="D16" s="215"/>
      <c r="E16" s="208"/>
      <c r="F16" s="207"/>
      <c r="G16" s="207"/>
      <c r="H16" s="207"/>
      <c r="I16" s="207"/>
      <c r="J16" s="232"/>
      <c r="K16" s="53"/>
    </row>
    <row r="17" spans="1:11" s="102" customFormat="1" ht="18" customHeight="1">
      <c r="A17" s="95"/>
      <c r="B17" s="96"/>
      <c r="C17" s="97"/>
      <c r="D17" s="304" t="s">
        <v>195</v>
      </c>
      <c r="E17" s="305"/>
      <c r="F17" s="305"/>
      <c r="G17" s="305"/>
      <c r="H17" s="305"/>
      <c r="I17" s="305"/>
      <c r="J17" s="306"/>
      <c r="K17" s="98"/>
    </row>
    <row r="18" spans="1:11" ht="30" customHeight="1">
      <c r="A18" s="63"/>
      <c r="B18" s="64"/>
      <c r="C18" s="52"/>
      <c r="D18" s="216" t="s">
        <v>131</v>
      </c>
      <c r="E18" s="73" t="s">
        <v>135</v>
      </c>
      <c r="F18" s="204">
        <f>SUM(G18:J18)</f>
        <v>2939.179</v>
      </c>
      <c r="G18" s="77">
        <f>SUM(G19,G20,G24,G28)</f>
        <v>0</v>
      </c>
      <c r="H18" s="77">
        <f>SUM(H19,H20,H24,H28)</f>
        <v>1927.07</v>
      </c>
      <c r="I18" s="77">
        <f>SUM(I19,I20,I24,I28)</f>
        <v>1012.109</v>
      </c>
      <c r="J18" s="233">
        <f>SUM(J19,J20,J24,J28)</f>
        <v>0</v>
      </c>
      <c r="K18" s="53"/>
    </row>
    <row r="19" spans="1:11" ht="24" customHeight="1">
      <c r="A19" s="63"/>
      <c r="B19" s="64"/>
      <c r="C19" s="52"/>
      <c r="D19" s="217" t="s">
        <v>158</v>
      </c>
      <c r="E19" s="43" t="s">
        <v>136</v>
      </c>
      <c r="F19" s="67">
        <f>SUM(G19:J19)</f>
        <v>0</v>
      </c>
      <c r="G19" s="70"/>
      <c r="H19" s="70"/>
      <c r="I19" s="70"/>
      <c r="J19" s="234"/>
      <c r="K19" s="53"/>
    </row>
    <row r="20" spans="1:11" ht="44.25" customHeight="1">
      <c r="A20" s="63"/>
      <c r="B20" s="64"/>
      <c r="C20" s="52"/>
      <c r="D20" s="217" t="s">
        <v>159</v>
      </c>
      <c r="E20" s="43" t="s">
        <v>137</v>
      </c>
      <c r="F20" s="67">
        <f>SUM(G20:J20)</f>
        <v>2939.179</v>
      </c>
      <c r="G20" s="67">
        <f>SUM(G21:G23)</f>
        <v>0</v>
      </c>
      <c r="H20" s="67">
        <f>SUM(H21:H23)</f>
        <v>1927.07</v>
      </c>
      <c r="I20" s="67">
        <f>SUM(I21:I23)</f>
        <v>1012.109</v>
      </c>
      <c r="J20" s="235">
        <f>SUM(J21:J23)</f>
        <v>0</v>
      </c>
      <c r="K20" s="53"/>
    </row>
    <row r="21" spans="1:11" s="103" customFormat="1" ht="33.75" customHeight="1">
      <c r="A21" s="82"/>
      <c r="B21" s="65"/>
      <c r="C21" s="83"/>
      <c r="D21" s="218" t="s">
        <v>181</v>
      </c>
      <c r="E21" s="85"/>
      <c r="F21" s="85"/>
      <c r="G21" s="85"/>
      <c r="H21" s="85"/>
      <c r="I21" s="85"/>
      <c r="J21" s="236"/>
      <c r="K21" s="84"/>
    </row>
    <row r="22" spans="1:11" s="103" customFormat="1" ht="15" customHeight="1">
      <c r="A22" s="82"/>
      <c r="B22" s="65"/>
      <c r="C22" s="251" t="s">
        <v>776</v>
      </c>
      <c r="D22" s="247" t="s">
        <v>777</v>
      </c>
      <c r="E22" s="88" t="s">
        <v>507</v>
      </c>
      <c r="F22" s="67">
        <f>SUM(G22:J22)</f>
        <v>2939.179</v>
      </c>
      <c r="G22" s="70"/>
      <c r="H22" s="70">
        <v>1927.07</v>
      </c>
      <c r="I22" s="70">
        <v>1012.109</v>
      </c>
      <c r="J22" s="71"/>
      <c r="K22" s="84"/>
    </row>
    <row r="23" spans="1:11" s="103" customFormat="1" ht="15" customHeight="1">
      <c r="A23" s="82"/>
      <c r="B23" s="65"/>
      <c r="C23" s="83"/>
      <c r="D23" s="219"/>
      <c r="E23" s="81" t="s">
        <v>188</v>
      </c>
      <c r="F23" s="87"/>
      <c r="G23" s="87"/>
      <c r="H23" s="87"/>
      <c r="I23" s="87"/>
      <c r="J23" s="237"/>
      <c r="K23" s="84"/>
    </row>
    <row r="24" spans="1:11" ht="24" customHeight="1">
      <c r="A24" s="63"/>
      <c r="B24" s="64"/>
      <c r="C24" s="52"/>
      <c r="D24" s="217" t="s">
        <v>160</v>
      </c>
      <c r="E24" s="43" t="s">
        <v>138</v>
      </c>
      <c r="F24" s="67">
        <f>SUM(G24:J24)</f>
        <v>0</v>
      </c>
      <c r="G24" s="67">
        <f>SUM(G25:G27)</f>
        <v>0</v>
      </c>
      <c r="H24" s="67">
        <f>SUM(H25:H27)</f>
        <v>0</v>
      </c>
      <c r="I24" s="67">
        <f>SUM(I25:I27)</f>
        <v>0</v>
      </c>
      <c r="J24" s="235">
        <f>SUM(J25:J27)</f>
        <v>0</v>
      </c>
      <c r="K24" s="53"/>
    </row>
    <row r="25" spans="1:11" s="103" customFormat="1" ht="15" customHeight="1" hidden="1">
      <c r="A25" s="82"/>
      <c r="B25" s="65"/>
      <c r="C25" s="83"/>
      <c r="D25" s="218" t="s">
        <v>182</v>
      </c>
      <c r="E25" s="85"/>
      <c r="F25" s="85"/>
      <c r="G25" s="85"/>
      <c r="H25" s="85"/>
      <c r="I25" s="85"/>
      <c r="J25" s="236"/>
      <c r="K25" s="84"/>
    </row>
    <row r="26" spans="1:11" s="103" customFormat="1" ht="15" customHeight="1">
      <c r="A26" s="82"/>
      <c r="B26" s="65"/>
      <c r="C26" s="251" t="s">
        <v>776</v>
      </c>
      <c r="D26" s="247" t="s">
        <v>778</v>
      </c>
      <c r="E26" s="88"/>
      <c r="F26" s="67">
        <f>SUM(G26:J26)</f>
        <v>0</v>
      </c>
      <c r="G26" s="70"/>
      <c r="H26" s="70"/>
      <c r="I26" s="70"/>
      <c r="J26" s="71"/>
      <c r="K26" s="84"/>
    </row>
    <row r="27" spans="1:11" s="103" customFormat="1" ht="15" customHeight="1">
      <c r="A27" s="82"/>
      <c r="B27" s="65"/>
      <c r="C27" s="83"/>
      <c r="D27" s="219"/>
      <c r="E27" s="81" t="s">
        <v>187</v>
      </c>
      <c r="F27" s="87"/>
      <c r="G27" s="87"/>
      <c r="H27" s="87"/>
      <c r="I27" s="87"/>
      <c r="J27" s="237"/>
      <c r="K27" s="84"/>
    </row>
    <row r="28" spans="1:11" ht="24" customHeight="1">
      <c r="A28" s="63"/>
      <c r="B28" s="64"/>
      <c r="C28" s="52"/>
      <c r="D28" s="217" t="s">
        <v>241</v>
      </c>
      <c r="E28" s="43" t="s">
        <v>242</v>
      </c>
      <c r="F28" s="67">
        <f>SUM(G28:J28)</f>
        <v>0</v>
      </c>
      <c r="G28" s="70"/>
      <c r="H28" s="70"/>
      <c r="I28" s="70"/>
      <c r="J28" s="234"/>
      <c r="K28" s="53"/>
    </row>
    <row r="29" spans="1:11" ht="30" customHeight="1">
      <c r="A29" s="63"/>
      <c r="B29" s="64"/>
      <c r="C29" s="52"/>
      <c r="D29" s="217" t="s">
        <v>130</v>
      </c>
      <c r="E29" s="44" t="s">
        <v>139</v>
      </c>
      <c r="F29" s="67">
        <f>SUM(H29:J29)</f>
        <v>0</v>
      </c>
      <c r="G29" s="68"/>
      <c r="H29" s="69">
        <f>H30</f>
        <v>0</v>
      </c>
      <c r="I29" s="69">
        <f>I30+I31</f>
        <v>0</v>
      </c>
      <c r="J29" s="235">
        <f>J30+J31+J32</f>
        <v>0</v>
      </c>
      <c r="K29" s="53"/>
    </row>
    <row r="30" spans="1:11" ht="24" customHeight="1">
      <c r="A30" s="63"/>
      <c r="B30" s="64"/>
      <c r="C30" s="52"/>
      <c r="D30" s="217" t="s">
        <v>161</v>
      </c>
      <c r="E30" s="43" t="s">
        <v>0</v>
      </c>
      <c r="F30" s="67">
        <f>SUM(H30:J30)</f>
        <v>0</v>
      </c>
      <c r="G30" s="68"/>
      <c r="H30" s="70"/>
      <c r="I30" s="70"/>
      <c r="J30" s="234"/>
      <c r="K30" s="53"/>
    </row>
    <row r="31" spans="1:11" ht="24" customHeight="1">
      <c r="A31" s="63"/>
      <c r="B31" s="64"/>
      <c r="C31" s="52"/>
      <c r="D31" s="217" t="s">
        <v>162</v>
      </c>
      <c r="E31" s="43" t="s">
        <v>156</v>
      </c>
      <c r="F31" s="67">
        <f>SUM(I31:J31)</f>
        <v>0</v>
      </c>
      <c r="G31" s="68"/>
      <c r="H31" s="68"/>
      <c r="I31" s="70"/>
      <c r="J31" s="234"/>
      <c r="K31" s="53"/>
    </row>
    <row r="32" spans="1:11" ht="24" customHeight="1">
      <c r="A32" s="63"/>
      <c r="B32" s="64"/>
      <c r="C32" s="52"/>
      <c r="D32" s="217" t="s">
        <v>163</v>
      </c>
      <c r="E32" s="43" t="s">
        <v>157</v>
      </c>
      <c r="F32" s="67">
        <f>SUM(J32)</f>
        <v>0</v>
      </c>
      <c r="G32" s="72"/>
      <c r="H32" s="72"/>
      <c r="I32" s="72"/>
      <c r="J32" s="238"/>
      <c r="K32" s="53"/>
    </row>
    <row r="33" spans="1:11" ht="9" customHeight="1">
      <c r="A33" s="63"/>
      <c r="B33" s="64"/>
      <c r="C33" s="52"/>
      <c r="D33" s="220"/>
      <c r="E33" s="117"/>
      <c r="F33" s="118"/>
      <c r="G33" s="119"/>
      <c r="H33" s="119"/>
      <c r="I33" s="119"/>
      <c r="J33" s="239"/>
      <c r="K33" s="53"/>
    </row>
    <row r="34" spans="1:11" ht="30" customHeight="1">
      <c r="A34" s="63"/>
      <c r="B34" s="64"/>
      <c r="C34" s="52"/>
      <c r="D34" s="217" t="s">
        <v>164</v>
      </c>
      <c r="E34" s="44" t="s">
        <v>140</v>
      </c>
      <c r="F34" s="67">
        <f>SUM(G34:J34)</f>
        <v>1510.158</v>
      </c>
      <c r="G34" s="69">
        <f>SUM(G35,G40,G44,G48,G52)</f>
        <v>0</v>
      </c>
      <c r="H34" s="69">
        <f>SUM(H35,H40,H44,H48,H52)</f>
        <v>554.222</v>
      </c>
      <c r="I34" s="69">
        <f>SUM(I35,I40,I44,I48,I52)</f>
        <v>28.08</v>
      </c>
      <c r="J34" s="235">
        <f>SUM(J35,J40,J44,J48,J52)</f>
        <v>927.856</v>
      </c>
      <c r="K34" s="53"/>
    </row>
    <row r="35" spans="1:11" ht="24" customHeight="1">
      <c r="A35" s="63"/>
      <c r="B35" s="64"/>
      <c r="C35" s="52"/>
      <c r="D35" s="217" t="s">
        <v>165</v>
      </c>
      <c r="E35" s="43" t="s">
        <v>230</v>
      </c>
      <c r="F35" s="67">
        <f>SUM(G35:J35)</f>
        <v>1485.279</v>
      </c>
      <c r="G35" s="67">
        <f>SUM(G36:G39)</f>
        <v>0</v>
      </c>
      <c r="H35" s="67">
        <f>SUM(H36:H39)</f>
        <v>529.343</v>
      </c>
      <c r="I35" s="67">
        <f>SUM(I36:I39)</f>
        <v>28.08</v>
      </c>
      <c r="J35" s="235">
        <f>SUM(J36:J39)</f>
        <v>927.856</v>
      </c>
      <c r="K35" s="53"/>
    </row>
    <row r="36" spans="1:11" s="103" customFormat="1" ht="15" customHeight="1" hidden="1">
      <c r="A36" s="82"/>
      <c r="B36" s="65"/>
      <c r="C36" s="83"/>
      <c r="D36" s="218" t="s">
        <v>183</v>
      </c>
      <c r="E36" s="85"/>
      <c r="F36" s="85"/>
      <c r="G36" s="85"/>
      <c r="H36" s="85"/>
      <c r="I36" s="85"/>
      <c r="J36" s="236"/>
      <c r="K36" s="84"/>
    </row>
    <row r="37" spans="1:11" s="103" customFormat="1" ht="15" customHeight="1">
      <c r="A37" s="82"/>
      <c r="B37" s="65"/>
      <c r="C37" s="251" t="s">
        <v>776</v>
      </c>
      <c r="D37" s="247" t="s">
        <v>786</v>
      </c>
      <c r="E37" s="88" t="s">
        <v>385</v>
      </c>
      <c r="F37" s="67">
        <f>SUM(G37:J37)</f>
        <v>1039.555</v>
      </c>
      <c r="G37" s="70"/>
      <c r="H37" s="70">
        <v>83.619</v>
      </c>
      <c r="I37" s="70">
        <v>28.08</v>
      </c>
      <c r="J37" s="71">
        <v>927.856</v>
      </c>
      <c r="K37" s="84"/>
    </row>
    <row r="38" spans="1:11" s="103" customFormat="1" ht="15" customHeight="1">
      <c r="A38" s="82"/>
      <c r="B38" s="65"/>
      <c r="C38" s="251" t="s">
        <v>776</v>
      </c>
      <c r="D38" s="247" t="s">
        <v>787</v>
      </c>
      <c r="E38" s="88" t="s">
        <v>441</v>
      </c>
      <c r="F38" s="67">
        <f>SUM(G38:J38)</f>
        <v>445.724</v>
      </c>
      <c r="G38" s="70"/>
      <c r="H38" s="70">
        <v>445.724</v>
      </c>
      <c r="I38" s="70"/>
      <c r="J38" s="71"/>
      <c r="K38" s="84"/>
    </row>
    <row r="39" spans="1:11" s="103" customFormat="1" ht="15" customHeight="1">
      <c r="A39" s="82"/>
      <c r="B39" s="65"/>
      <c r="C39" s="83"/>
      <c r="D39" s="219"/>
      <c r="E39" s="81" t="s">
        <v>189</v>
      </c>
      <c r="F39" s="87"/>
      <c r="G39" s="87"/>
      <c r="H39" s="87"/>
      <c r="I39" s="87"/>
      <c r="J39" s="237"/>
      <c r="K39" s="84"/>
    </row>
    <row r="40" spans="1:11" ht="24" customHeight="1">
      <c r="A40" s="63"/>
      <c r="B40" s="64"/>
      <c r="C40" s="52"/>
      <c r="D40" s="217" t="s">
        <v>166</v>
      </c>
      <c r="E40" s="43" t="s">
        <v>141</v>
      </c>
      <c r="F40" s="67">
        <f>SUM(G40:J40)</f>
        <v>0</v>
      </c>
      <c r="G40" s="67">
        <f>SUM(G41:G43)</f>
        <v>0</v>
      </c>
      <c r="H40" s="67">
        <f>SUM(H41:H43)</f>
        <v>0</v>
      </c>
      <c r="I40" s="67">
        <f>SUM(I41:I43)</f>
        <v>0</v>
      </c>
      <c r="J40" s="235">
        <f>SUM(J41:J43)</f>
        <v>0</v>
      </c>
      <c r="K40" s="53"/>
    </row>
    <row r="41" spans="1:11" s="103" customFormat="1" ht="15" customHeight="1" hidden="1">
      <c r="A41" s="82"/>
      <c r="B41" s="65"/>
      <c r="C41" s="83"/>
      <c r="D41" s="218" t="s">
        <v>184</v>
      </c>
      <c r="E41" s="85"/>
      <c r="F41" s="85"/>
      <c r="G41" s="85"/>
      <c r="H41" s="85"/>
      <c r="I41" s="85"/>
      <c r="J41" s="236"/>
      <c r="K41" s="84"/>
    </row>
    <row r="42" spans="1:11" s="103" customFormat="1" ht="15" customHeight="1">
      <c r="A42" s="82"/>
      <c r="B42" s="65"/>
      <c r="C42" s="251" t="s">
        <v>776</v>
      </c>
      <c r="D42" s="247" t="s">
        <v>788</v>
      </c>
      <c r="E42" s="88"/>
      <c r="F42" s="67">
        <f>SUM(G42:J42)</f>
        <v>0</v>
      </c>
      <c r="G42" s="70"/>
      <c r="H42" s="70"/>
      <c r="I42" s="70"/>
      <c r="J42" s="71"/>
      <c r="K42" s="84"/>
    </row>
    <row r="43" spans="1:11" s="103" customFormat="1" ht="15" customHeight="1">
      <c r="A43" s="82"/>
      <c r="B43" s="65"/>
      <c r="C43" s="83"/>
      <c r="D43" s="219"/>
      <c r="E43" s="81" t="s">
        <v>188</v>
      </c>
      <c r="F43" s="87"/>
      <c r="G43" s="87"/>
      <c r="H43" s="87"/>
      <c r="I43" s="87"/>
      <c r="J43" s="237"/>
      <c r="K43" s="84"/>
    </row>
    <row r="44" spans="1:11" ht="24" customHeight="1">
      <c r="A44" s="63"/>
      <c r="B44" s="64"/>
      <c r="C44" s="52"/>
      <c r="D44" s="217" t="s">
        <v>167</v>
      </c>
      <c r="E44" s="43" t="s">
        <v>142</v>
      </c>
      <c r="F44" s="67">
        <f>SUM(G44:J44)</f>
        <v>0</v>
      </c>
      <c r="G44" s="67">
        <f>SUM(G45:G47)</f>
        <v>0</v>
      </c>
      <c r="H44" s="67">
        <f>SUM(H45:H47)</f>
        <v>0</v>
      </c>
      <c r="I44" s="67">
        <f>SUM(I45:I47)</f>
        <v>0</v>
      </c>
      <c r="J44" s="235">
        <f>SUM(J45:J47)</f>
        <v>0</v>
      </c>
      <c r="K44" s="53"/>
    </row>
    <row r="45" spans="1:11" s="103" customFormat="1" ht="15" customHeight="1" hidden="1">
      <c r="A45" s="82"/>
      <c r="B45" s="65"/>
      <c r="C45" s="83"/>
      <c r="D45" s="218" t="s">
        <v>185</v>
      </c>
      <c r="E45" s="85"/>
      <c r="F45" s="85"/>
      <c r="G45" s="85"/>
      <c r="H45" s="85"/>
      <c r="I45" s="85"/>
      <c r="J45" s="236"/>
      <c r="K45" s="84"/>
    </row>
    <row r="46" spans="1:11" s="103" customFormat="1" ht="15" customHeight="1">
      <c r="A46" s="82"/>
      <c r="B46" s="65"/>
      <c r="C46" s="251" t="s">
        <v>776</v>
      </c>
      <c r="D46" s="247" t="s">
        <v>784</v>
      </c>
      <c r="E46" s="88"/>
      <c r="F46" s="67">
        <f>SUM(G46:J46)</f>
        <v>0</v>
      </c>
      <c r="G46" s="70"/>
      <c r="H46" s="70"/>
      <c r="I46" s="70"/>
      <c r="J46" s="71"/>
      <c r="K46" s="84"/>
    </row>
    <row r="47" spans="1:11" s="103" customFormat="1" ht="15" customHeight="1">
      <c r="A47" s="82"/>
      <c r="B47" s="65"/>
      <c r="C47" s="83"/>
      <c r="D47" s="219"/>
      <c r="E47" s="81" t="s">
        <v>187</v>
      </c>
      <c r="F47" s="87"/>
      <c r="G47" s="87"/>
      <c r="H47" s="87"/>
      <c r="I47" s="87"/>
      <c r="J47" s="237"/>
      <c r="K47" s="84"/>
    </row>
    <row r="48" spans="3:11" ht="24" customHeight="1">
      <c r="C48" s="83"/>
      <c r="D48" s="217" t="s">
        <v>168</v>
      </c>
      <c r="E48" s="105" t="s">
        <v>199</v>
      </c>
      <c r="F48" s="69">
        <f>SUM(G48:J48)</f>
        <v>24.879</v>
      </c>
      <c r="G48" s="69">
        <f>SUM(G49:G51)</f>
        <v>0</v>
      </c>
      <c r="H48" s="69">
        <f>SUM(H49:H51)</f>
        <v>24.879</v>
      </c>
      <c r="I48" s="69">
        <f>SUM(I49:I51)</f>
        <v>0</v>
      </c>
      <c r="J48" s="235">
        <f>SUM(J49:J51)</f>
        <v>0</v>
      </c>
      <c r="K48" s="84"/>
    </row>
    <row r="49" spans="1:11" s="103" customFormat="1" ht="15" customHeight="1" hidden="1">
      <c r="A49" s="82"/>
      <c r="B49" s="65"/>
      <c r="C49" s="83"/>
      <c r="D49" s="218" t="s">
        <v>233</v>
      </c>
      <c r="E49" s="85"/>
      <c r="F49" s="85"/>
      <c r="G49" s="85"/>
      <c r="H49" s="85"/>
      <c r="I49" s="85"/>
      <c r="J49" s="236"/>
      <c r="K49" s="84"/>
    </row>
    <row r="50" spans="1:11" s="103" customFormat="1" ht="15" customHeight="1">
      <c r="A50" s="82"/>
      <c r="B50" s="65"/>
      <c r="C50" s="251" t="s">
        <v>776</v>
      </c>
      <c r="D50" s="247" t="s">
        <v>785</v>
      </c>
      <c r="E50" s="88"/>
      <c r="F50" s="67">
        <f>SUM(G50:J50)</f>
        <v>24.879</v>
      </c>
      <c r="G50" s="70"/>
      <c r="H50" s="70">
        <v>24.879</v>
      </c>
      <c r="I50" s="70"/>
      <c r="J50" s="71"/>
      <c r="K50" s="84"/>
    </row>
    <row r="51" spans="3:11" ht="15" customHeight="1">
      <c r="C51" s="83"/>
      <c r="D51" s="221"/>
      <c r="E51" s="81" t="s">
        <v>202</v>
      </c>
      <c r="F51" s="107"/>
      <c r="G51" s="107"/>
      <c r="H51" s="107"/>
      <c r="I51" s="107"/>
      <c r="J51" s="240"/>
      <c r="K51" s="84"/>
    </row>
    <row r="52" spans="1:11" ht="24" customHeight="1">
      <c r="A52" s="63"/>
      <c r="B52" s="64"/>
      <c r="C52" s="52"/>
      <c r="D52" s="217" t="s">
        <v>238</v>
      </c>
      <c r="E52" s="43" t="s">
        <v>240</v>
      </c>
      <c r="F52" s="67">
        <f>SUM(G52:J52)</f>
        <v>0</v>
      </c>
      <c r="G52" s="67">
        <f>SUM(G53:G54)</f>
        <v>0</v>
      </c>
      <c r="H52" s="67">
        <f>SUM(H53:H54)</f>
        <v>0</v>
      </c>
      <c r="I52" s="67">
        <f>SUM(I53:I54)</f>
        <v>0</v>
      </c>
      <c r="J52" s="235">
        <f>SUM(J53:J54)</f>
        <v>0</v>
      </c>
      <c r="K52" s="53"/>
    </row>
    <row r="53" spans="1:11" s="103" customFormat="1" ht="15" customHeight="1" hidden="1">
      <c r="A53" s="82"/>
      <c r="B53" s="65"/>
      <c r="C53" s="83"/>
      <c r="D53" s="218" t="s">
        <v>239</v>
      </c>
      <c r="E53" s="85"/>
      <c r="F53" s="85"/>
      <c r="G53" s="85"/>
      <c r="H53" s="85"/>
      <c r="I53" s="85"/>
      <c r="J53" s="236"/>
      <c r="K53" s="84"/>
    </row>
    <row r="54" spans="1:11" s="103" customFormat="1" ht="15" customHeight="1">
      <c r="A54" s="82"/>
      <c r="B54" s="65"/>
      <c r="C54" s="83"/>
      <c r="D54" s="219"/>
      <c r="E54" s="81" t="s">
        <v>188</v>
      </c>
      <c r="F54" s="87"/>
      <c r="G54" s="87"/>
      <c r="H54" s="87"/>
      <c r="I54" s="87"/>
      <c r="J54" s="237"/>
      <c r="K54" s="84"/>
    </row>
    <row r="55" spans="1:11" ht="30" customHeight="1">
      <c r="A55" s="63"/>
      <c r="B55" s="64"/>
      <c r="C55" s="52"/>
      <c r="D55" s="217" t="s">
        <v>169</v>
      </c>
      <c r="E55" s="44" t="s">
        <v>144</v>
      </c>
      <c r="F55" s="67">
        <f>SUM(G55:I55)</f>
        <v>0</v>
      </c>
      <c r="G55" s="69">
        <f>SUM(G30:J30)</f>
        <v>0</v>
      </c>
      <c r="H55" s="69">
        <f>SUM(G31:J31)</f>
        <v>0</v>
      </c>
      <c r="I55" s="69">
        <f>SUM(G32:J32)</f>
        <v>0</v>
      </c>
      <c r="J55" s="241"/>
      <c r="K55" s="53"/>
    </row>
    <row r="56" spans="1:11" ht="30" customHeight="1">
      <c r="A56" s="63"/>
      <c r="B56" s="64"/>
      <c r="C56" s="52"/>
      <c r="D56" s="217" t="s">
        <v>170</v>
      </c>
      <c r="E56" s="44" t="s">
        <v>143</v>
      </c>
      <c r="F56" s="67">
        <f>SUM(G56:J56)</f>
        <v>0</v>
      </c>
      <c r="G56" s="70"/>
      <c r="H56" s="70"/>
      <c r="I56" s="70"/>
      <c r="J56" s="234"/>
      <c r="K56" s="53"/>
    </row>
    <row r="57" spans="1:11" ht="9" customHeight="1">
      <c r="A57" s="63"/>
      <c r="B57" s="64"/>
      <c r="C57" s="52"/>
      <c r="D57" s="220"/>
      <c r="E57" s="117"/>
      <c r="F57" s="118"/>
      <c r="G57" s="119"/>
      <c r="H57" s="119"/>
      <c r="I57" s="119"/>
      <c r="J57" s="239"/>
      <c r="K57" s="53"/>
    </row>
    <row r="58" spans="1:11" ht="30" customHeight="1">
      <c r="A58" s="63"/>
      <c r="B58" s="64"/>
      <c r="C58" s="52"/>
      <c r="D58" s="217" t="s">
        <v>171</v>
      </c>
      <c r="E58" s="44" t="s">
        <v>145</v>
      </c>
      <c r="F58" s="67">
        <f aca="true" t="shared" si="0" ref="F58:F64">SUM(G58:J58)</f>
        <v>0</v>
      </c>
      <c r="G58" s="69">
        <f>SUM(G59:G60)</f>
        <v>0</v>
      </c>
      <c r="H58" s="69">
        <f>SUM(H59:H60)</f>
        <v>0</v>
      </c>
      <c r="I58" s="69">
        <f>SUM(I59:I60)</f>
        <v>0</v>
      </c>
      <c r="J58" s="235">
        <f>SUM(J59:J60)</f>
        <v>0</v>
      </c>
      <c r="K58" s="53"/>
    </row>
    <row r="59" spans="1:11" ht="24" customHeight="1">
      <c r="A59" s="63"/>
      <c r="B59" s="64"/>
      <c r="C59" s="52"/>
      <c r="D59" s="217" t="s">
        <v>174</v>
      </c>
      <c r="E59" s="43" t="s">
        <v>146</v>
      </c>
      <c r="F59" s="67">
        <f t="shared" si="0"/>
        <v>0</v>
      </c>
      <c r="G59" s="70"/>
      <c r="H59" s="70"/>
      <c r="I59" s="70"/>
      <c r="J59" s="234"/>
      <c r="K59" s="53"/>
    </row>
    <row r="60" spans="1:11" ht="24" customHeight="1">
      <c r="A60" s="63"/>
      <c r="B60" s="64"/>
      <c r="C60" s="52"/>
      <c r="D60" s="217" t="s">
        <v>232</v>
      </c>
      <c r="E60" s="45" t="s">
        <v>147</v>
      </c>
      <c r="F60" s="67">
        <f t="shared" si="0"/>
        <v>0</v>
      </c>
      <c r="G60" s="70"/>
      <c r="H60" s="70"/>
      <c r="I60" s="70"/>
      <c r="J60" s="234"/>
      <c r="K60" s="53"/>
    </row>
    <row r="61" spans="1:11" ht="9" customHeight="1">
      <c r="A61" s="63"/>
      <c r="B61" s="64"/>
      <c r="C61" s="52"/>
      <c r="D61" s="220"/>
      <c r="E61" s="117"/>
      <c r="F61" s="118"/>
      <c r="G61" s="119"/>
      <c r="H61" s="119"/>
      <c r="I61" s="119"/>
      <c r="J61" s="239"/>
      <c r="K61" s="53"/>
    </row>
    <row r="62" spans="1:11" ht="30" customHeight="1">
      <c r="A62" s="63"/>
      <c r="B62" s="64"/>
      <c r="C62" s="52"/>
      <c r="D62" s="217" t="s">
        <v>172</v>
      </c>
      <c r="E62" s="44" t="s">
        <v>148</v>
      </c>
      <c r="F62" s="67">
        <f t="shared" si="0"/>
        <v>0</v>
      </c>
      <c r="G62" s="70"/>
      <c r="H62" s="70"/>
      <c r="I62" s="70"/>
      <c r="J62" s="234"/>
      <c r="K62" s="53"/>
    </row>
    <row r="63" spans="1:11" ht="30" customHeight="1">
      <c r="A63" s="63"/>
      <c r="B63" s="64"/>
      <c r="C63" s="52"/>
      <c r="D63" s="217" t="s">
        <v>173</v>
      </c>
      <c r="E63" s="44" t="s">
        <v>149</v>
      </c>
      <c r="F63" s="67">
        <f t="shared" si="0"/>
        <v>0</v>
      </c>
      <c r="G63" s="70"/>
      <c r="H63" s="70"/>
      <c r="I63" s="70"/>
      <c r="J63" s="234"/>
      <c r="K63" s="53"/>
    </row>
    <row r="64" spans="1:11" ht="30" customHeight="1">
      <c r="A64" s="63"/>
      <c r="B64" s="64"/>
      <c r="C64" s="52"/>
      <c r="D64" s="222" t="s">
        <v>175</v>
      </c>
      <c r="E64" s="74" t="s">
        <v>2</v>
      </c>
      <c r="F64" s="113">
        <f t="shared" si="0"/>
        <v>1429.021</v>
      </c>
      <c r="G64" s="75">
        <f>G18-G34-G55-G56-G58+G62-G63</f>
        <v>0</v>
      </c>
      <c r="H64" s="75">
        <f>H18+H29-H34-H55-H56-H58+H62-H63</f>
        <v>1372.848</v>
      </c>
      <c r="I64" s="75">
        <f>I18+I29-I34-I55-I56-I58+I62-I63</f>
        <v>984.029</v>
      </c>
      <c r="J64" s="242">
        <f>J18+J29-J34-J56-J58+J62-J63</f>
        <v>-927.856</v>
      </c>
      <c r="K64" s="53"/>
    </row>
    <row r="65" spans="1:11" ht="18" customHeight="1">
      <c r="A65" s="63"/>
      <c r="B65" s="64"/>
      <c r="C65" s="52"/>
      <c r="D65" s="313" t="s">
        <v>150</v>
      </c>
      <c r="E65" s="314"/>
      <c r="F65" s="314"/>
      <c r="G65" s="314"/>
      <c r="H65" s="314"/>
      <c r="I65" s="314"/>
      <c r="J65" s="315"/>
      <c r="K65" s="53"/>
    </row>
    <row r="66" spans="1:11" ht="30" customHeight="1">
      <c r="A66" s="63"/>
      <c r="B66" s="64"/>
      <c r="C66" s="52"/>
      <c r="D66" s="216" t="s">
        <v>131</v>
      </c>
      <c r="E66" s="73" t="s">
        <v>135</v>
      </c>
      <c r="F66" s="204">
        <f>SUM(G66:J66)</f>
        <v>0</v>
      </c>
      <c r="G66" s="77">
        <f>SUM(G67,G68,G72,G76)</f>
        <v>0</v>
      </c>
      <c r="H66" s="77">
        <f>SUM(H67,H68,H72,H76)</f>
        <v>0</v>
      </c>
      <c r="I66" s="77">
        <f>SUM(I67,I68,I72,I76)</f>
        <v>0</v>
      </c>
      <c r="J66" s="233">
        <f>SUM(J67,J68,J72,J76)</f>
        <v>0</v>
      </c>
      <c r="K66" s="53"/>
    </row>
    <row r="67" spans="1:11" ht="24" customHeight="1">
      <c r="A67" s="63"/>
      <c r="B67" s="64"/>
      <c r="C67" s="52"/>
      <c r="D67" s="217" t="s">
        <v>158</v>
      </c>
      <c r="E67" s="43" t="s">
        <v>151</v>
      </c>
      <c r="F67" s="67">
        <f>SUM(G67:J67)</f>
        <v>0</v>
      </c>
      <c r="G67" s="70"/>
      <c r="H67" s="70"/>
      <c r="I67" s="70"/>
      <c r="J67" s="234"/>
      <c r="K67" s="53"/>
    </row>
    <row r="68" spans="1:11" ht="24" customHeight="1">
      <c r="A68" s="63"/>
      <c r="B68" s="64"/>
      <c r="C68" s="52"/>
      <c r="D68" s="217" t="s">
        <v>159</v>
      </c>
      <c r="E68" s="43" t="s">
        <v>137</v>
      </c>
      <c r="F68" s="67">
        <f>SUM(G68:J68)</f>
        <v>0</v>
      </c>
      <c r="G68" s="67">
        <f>SUM(G69:G71)</f>
        <v>0</v>
      </c>
      <c r="H68" s="67">
        <f>SUM(H69:H71)</f>
        <v>0</v>
      </c>
      <c r="I68" s="67">
        <f>SUM(I69:I71)</f>
        <v>0</v>
      </c>
      <c r="J68" s="235">
        <f>SUM(J69:J71)</f>
        <v>0</v>
      </c>
      <c r="K68" s="53"/>
    </row>
    <row r="69" spans="1:11" s="103" customFormat="1" ht="15" customHeight="1" hidden="1">
      <c r="A69" s="82"/>
      <c r="B69" s="65"/>
      <c r="C69" s="83"/>
      <c r="D69" s="218" t="s">
        <v>181</v>
      </c>
      <c r="E69" s="85"/>
      <c r="F69" s="85"/>
      <c r="G69" s="85"/>
      <c r="H69" s="85"/>
      <c r="I69" s="85"/>
      <c r="J69" s="236"/>
      <c r="K69" s="84"/>
    </row>
    <row r="70" spans="1:11" s="103" customFormat="1" ht="15" customHeight="1">
      <c r="A70" s="82"/>
      <c r="B70" s="65"/>
      <c r="C70" s="252" t="s">
        <v>776</v>
      </c>
      <c r="D70" s="247" t="s">
        <v>777</v>
      </c>
      <c r="E70" s="253" t="str">
        <f>IF('46 - передача'!$E$22="","",'46 - передача'!$E$22)</f>
        <v>ОАО "Кубаньэнерго"</v>
      </c>
      <c r="F70" s="67">
        <f>SUM(G70:J70)</f>
        <v>0</v>
      </c>
      <c r="G70" s="70"/>
      <c r="H70" s="70"/>
      <c r="I70" s="70"/>
      <c r="J70" s="71"/>
      <c r="K70" s="84"/>
    </row>
    <row r="71" spans="1:11" s="103" customFormat="1" ht="15" customHeight="1">
      <c r="A71" s="82"/>
      <c r="B71" s="65"/>
      <c r="C71" s="83"/>
      <c r="D71" s="219"/>
      <c r="E71" s="120" t="s">
        <v>188</v>
      </c>
      <c r="F71" s="87"/>
      <c r="G71" s="87"/>
      <c r="H71" s="87"/>
      <c r="I71" s="87"/>
      <c r="J71" s="237"/>
      <c r="K71" s="84"/>
    </row>
    <row r="72" spans="1:11" ht="24" customHeight="1">
      <c r="A72" s="63"/>
      <c r="B72" s="64"/>
      <c r="C72" s="52"/>
      <c r="D72" s="217" t="s">
        <v>160</v>
      </c>
      <c r="E72" s="43" t="s">
        <v>138</v>
      </c>
      <c r="F72" s="67">
        <f>SUM(G72:J72)</f>
        <v>0</v>
      </c>
      <c r="G72" s="67">
        <f>SUM(G73:G75)</f>
        <v>0</v>
      </c>
      <c r="H72" s="67">
        <f>SUM(H73:H75)</f>
        <v>0</v>
      </c>
      <c r="I72" s="67">
        <f>SUM(I73:I75)</f>
        <v>0</v>
      </c>
      <c r="J72" s="235">
        <f>SUM(J73:J75)</f>
        <v>0</v>
      </c>
      <c r="K72" s="53"/>
    </row>
    <row r="73" spans="1:11" s="103" customFormat="1" ht="15" customHeight="1" hidden="1">
      <c r="A73" s="82"/>
      <c r="B73" s="65"/>
      <c r="C73" s="83"/>
      <c r="D73" s="218" t="s">
        <v>182</v>
      </c>
      <c r="E73" s="85"/>
      <c r="F73" s="85"/>
      <c r="G73" s="85"/>
      <c r="H73" s="85"/>
      <c r="I73" s="85"/>
      <c r="J73" s="236"/>
      <c r="K73" s="84"/>
    </row>
    <row r="74" spans="1:11" s="103" customFormat="1" ht="15" customHeight="1">
      <c r="A74" s="82"/>
      <c r="B74" s="65"/>
      <c r="C74" s="252" t="s">
        <v>776</v>
      </c>
      <c r="D74" s="247" t="s">
        <v>778</v>
      </c>
      <c r="E74" s="253">
        <f>IF('46 - передача'!$E$26="","",'46 - передача'!$E$26)</f>
      </c>
      <c r="F74" s="67">
        <f>SUM(G74:J74)</f>
        <v>0</v>
      </c>
      <c r="G74" s="70"/>
      <c r="H74" s="70"/>
      <c r="I74" s="70"/>
      <c r="J74" s="71"/>
      <c r="K74" s="84"/>
    </row>
    <row r="75" spans="1:11" s="103" customFormat="1" ht="15" customHeight="1">
      <c r="A75" s="82"/>
      <c r="B75" s="65"/>
      <c r="C75" s="83"/>
      <c r="D75" s="219"/>
      <c r="E75" s="120" t="s">
        <v>187</v>
      </c>
      <c r="F75" s="87"/>
      <c r="G75" s="87"/>
      <c r="H75" s="87"/>
      <c r="I75" s="87"/>
      <c r="J75" s="237"/>
      <c r="K75" s="84"/>
    </row>
    <row r="76" spans="1:11" ht="24" customHeight="1">
      <c r="A76" s="63"/>
      <c r="B76" s="64"/>
      <c r="C76" s="52"/>
      <c r="D76" s="217" t="s">
        <v>241</v>
      </c>
      <c r="E76" s="43" t="s">
        <v>242</v>
      </c>
      <c r="F76" s="67">
        <f>SUM(G76:J76)</f>
        <v>0</v>
      </c>
      <c r="G76" s="70"/>
      <c r="H76" s="70"/>
      <c r="I76" s="70"/>
      <c r="J76" s="234"/>
      <c r="K76" s="53"/>
    </row>
    <row r="77" spans="1:11" ht="30" customHeight="1">
      <c r="A77" s="63"/>
      <c r="B77" s="64"/>
      <c r="C77" s="52"/>
      <c r="D77" s="217" t="s">
        <v>130</v>
      </c>
      <c r="E77" s="44" t="s">
        <v>139</v>
      </c>
      <c r="F77" s="67">
        <f>SUM(H77:J77)</f>
        <v>0</v>
      </c>
      <c r="G77" s="80"/>
      <c r="H77" s="69">
        <f>H78</f>
        <v>0</v>
      </c>
      <c r="I77" s="69">
        <f>I78+I79</f>
        <v>0</v>
      </c>
      <c r="J77" s="235">
        <f>J78+J79+J80</f>
        <v>0</v>
      </c>
      <c r="K77" s="53"/>
    </row>
    <row r="78" spans="1:11" ht="24" customHeight="1">
      <c r="A78" s="63"/>
      <c r="B78" s="64"/>
      <c r="C78" s="52"/>
      <c r="D78" s="217" t="s">
        <v>161</v>
      </c>
      <c r="E78" s="43" t="s">
        <v>0</v>
      </c>
      <c r="F78" s="67">
        <f>SUM(H78:J78)</f>
        <v>0</v>
      </c>
      <c r="G78" s="80"/>
      <c r="H78" s="70"/>
      <c r="I78" s="70"/>
      <c r="J78" s="234"/>
      <c r="K78" s="53"/>
    </row>
    <row r="79" spans="1:11" ht="24" customHeight="1">
      <c r="A79" s="63"/>
      <c r="B79" s="64"/>
      <c r="C79" s="52"/>
      <c r="D79" s="217" t="s">
        <v>162</v>
      </c>
      <c r="E79" s="43" t="s">
        <v>156</v>
      </c>
      <c r="F79" s="67">
        <f>SUM(I79:J79)</f>
        <v>0</v>
      </c>
      <c r="G79" s="80"/>
      <c r="H79" s="80"/>
      <c r="I79" s="70"/>
      <c r="J79" s="234"/>
      <c r="K79" s="53"/>
    </row>
    <row r="80" spans="1:11" ht="24" customHeight="1">
      <c r="A80" s="63"/>
      <c r="B80" s="64"/>
      <c r="C80" s="52"/>
      <c r="D80" s="217" t="s">
        <v>163</v>
      </c>
      <c r="E80" s="43" t="s">
        <v>157</v>
      </c>
      <c r="F80" s="67">
        <f>SUM(J80)</f>
        <v>0</v>
      </c>
      <c r="G80" s="80"/>
      <c r="H80" s="80"/>
      <c r="I80" s="80"/>
      <c r="J80" s="234"/>
      <c r="K80" s="53"/>
    </row>
    <row r="81" spans="1:11" ht="9" customHeight="1">
      <c r="A81" s="63"/>
      <c r="B81" s="64"/>
      <c r="C81" s="52"/>
      <c r="D81" s="220"/>
      <c r="E81" s="117"/>
      <c r="F81" s="118"/>
      <c r="G81" s="119"/>
      <c r="H81" s="119"/>
      <c r="I81" s="119"/>
      <c r="J81" s="239"/>
      <c r="K81" s="53"/>
    </row>
    <row r="82" spans="1:11" ht="30" customHeight="1">
      <c r="A82" s="63"/>
      <c r="B82" s="64"/>
      <c r="C82" s="52"/>
      <c r="D82" s="217" t="s">
        <v>164</v>
      </c>
      <c r="E82" s="44" t="s">
        <v>140</v>
      </c>
      <c r="F82" s="67">
        <f>SUM(G82:J82)</f>
        <v>0</v>
      </c>
      <c r="G82" s="69">
        <f>SUM(G83,G88,G92,G96,G100)</f>
        <v>0</v>
      </c>
      <c r="H82" s="69">
        <f>SUM(H83,H88,H92,H96,H100)</f>
        <v>0</v>
      </c>
      <c r="I82" s="69">
        <f>SUM(I83,I88,I92,I96,I100)</f>
        <v>0</v>
      </c>
      <c r="J82" s="235">
        <f>SUM(J83,J88,J92,J96,J100)</f>
        <v>0</v>
      </c>
      <c r="K82" s="53"/>
    </row>
    <row r="83" spans="1:11" ht="24" customHeight="1">
      <c r="A83" s="63"/>
      <c r="B83" s="64"/>
      <c r="C83" s="52"/>
      <c r="D83" s="217" t="s">
        <v>165</v>
      </c>
      <c r="E83" s="43" t="s">
        <v>230</v>
      </c>
      <c r="F83" s="67">
        <f>SUM(G83:J83)</f>
        <v>0</v>
      </c>
      <c r="G83" s="67">
        <f>SUM(G84:G87)</f>
        <v>0</v>
      </c>
      <c r="H83" s="67">
        <f>SUM(H84:H87)</f>
        <v>0</v>
      </c>
      <c r="I83" s="67">
        <f>SUM(I84:I87)</f>
        <v>0</v>
      </c>
      <c r="J83" s="235">
        <f>SUM(J84:J87)</f>
        <v>0</v>
      </c>
      <c r="K83" s="53"/>
    </row>
    <row r="84" spans="1:11" s="103" customFormat="1" ht="15" customHeight="1" hidden="1">
      <c r="A84" s="82"/>
      <c r="B84" s="65"/>
      <c r="C84" s="83"/>
      <c r="D84" s="218" t="s">
        <v>183</v>
      </c>
      <c r="E84" s="85"/>
      <c r="F84" s="85"/>
      <c r="G84" s="85"/>
      <c r="H84" s="85"/>
      <c r="I84" s="85"/>
      <c r="J84" s="236"/>
      <c r="K84" s="84"/>
    </row>
    <row r="85" spans="1:11" s="103" customFormat="1" ht="15" customHeight="1">
      <c r="A85" s="82"/>
      <c r="B85" s="65"/>
      <c r="C85" s="252" t="s">
        <v>776</v>
      </c>
      <c r="D85" s="247" t="s">
        <v>786</v>
      </c>
      <c r="E85" s="253" t="str">
        <f>IF('46 - передача'!$E$37="","",'46 - передача'!$E$37)</f>
        <v>ОАО "Кубаньэнергосбыт"</v>
      </c>
      <c r="F85" s="67">
        <f>SUM(G85:J85)</f>
        <v>0</v>
      </c>
      <c r="G85" s="70"/>
      <c r="H85" s="70"/>
      <c r="I85" s="70"/>
      <c r="J85" s="71"/>
      <c r="K85" s="84"/>
    </row>
    <row r="86" spans="1:11" s="103" customFormat="1" ht="15" customHeight="1">
      <c r="A86" s="82"/>
      <c r="B86" s="65"/>
      <c r="C86" s="252" t="s">
        <v>776</v>
      </c>
      <c r="D86" s="247" t="s">
        <v>787</v>
      </c>
      <c r="E86" s="253" t="str">
        <f>IF('46 - передача'!$E$38="","",'46 - передача'!$E$38)</f>
        <v>ООО "Южная энергосбытовая компания"</v>
      </c>
      <c r="F86" s="67">
        <f>SUM(G86:J86)</f>
        <v>0</v>
      </c>
      <c r="G86" s="70"/>
      <c r="H86" s="70"/>
      <c r="I86" s="70"/>
      <c r="J86" s="71"/>
      <c r="K86" s="84"/>
    </row>
    <row r="87" spans="1:11" s="103" customFormat="1" ht="15" customHeight="1">
      <c r="A87" s="82"/>
      <c r="B87" s="65"/>
      <c r="C87" s="83"/>
      <c r="D87" s="219"/>
      <c r="E87" s="120" t="s">
        <v>189</v>
      </c>
      <c r="F87" s="87"/>
      <c r="G87" s="87"/>
      <c r="H87" s="87"/>
      <c r="I87" s="87"/>
      <c r="J87" s="237"/>
      <c r="K87" s="84"/>
    </row>
    <row r="88" spans="1:11" ht="24" customHeight="1">
      <c r="A88" s="63"/>
      <c r="B88" s="64"/>
      <c r="C88" s="52"/>
      <c r="D88" s="217" t="s">
        <v>166</v>
      </c>
      <c r="E88" s="43" t="s">
        <v>141</v>
      </c>
      <c r="F88" s="67">
        <f>SUM(G88:J88)</f>
        <v>0</v>
      </c>
      <c r="G88" s="67">
        <f>SUM(G89:G91)</f>
        <v>0</v>
      </c>
      <c r="H88" s="67">
        <f>SUM(H89:H91)</f>
        <v>0</v>
      </c>
      <c r="I88" s="67">
        <f>SUM(I89:I91)</f>
        <v>0</v>
      </c>
      <c r="J88" s="235">
        <f>SUM(J89:J91)</f>
        <v>0</v>
      </c>
      <c r="K88" s="53"/>
    </row>
    <row r="89" spans="1:11" s="103" customFormat="1" ht="15" customHeight="1" hidden="1">
      <c r="A89" s="82"/>
      <c r="B89" s="65"/>
      <c r="C89" s="83"/>
      <c r="D89" s="218" t="s">
        <v>184</v>
      </c>
      <c r="E89" s="85"/>
      <c r="F89" s="85"/>
      <c r="G89" s="85"/>
      <c r="H89" s="85"/>
      <c r="I89" s="85"/>
      <c r="J89" s="236"/>
      <c r="K89" s="84"/>
    </row>
    <row r="90" spans="1:11" s="103" customFormat="1" ht="15" customHeight="1">
      <c r="A90" s="82"/>
      <c r="B90" s="65"/>
      <c r="C90" s="252" t="s">
        <v>776</v>
      </c>
      <c r="D90" s="247" t="s">
        <v>788</v>
      </c>
      <c r="E90" s="253">
        <f>IF('46 - передача'!$E$42="","",'46 - передача'!$E$42)</f>
      </c>
      <c r="F90" s="67">
        <f>SUM(G90:J90)</f>
        <v>0</v>
      </c>
      <c r="G90" s="70"/>
      <c r="H90" s="70"/>
      <c r="I90" s="70"/>
      <c r="J90" s="71"/>
      <c r="K90" s="84"/>
    </row>
    <row r="91" spans="1:11" s="103" customFormat="1" ht="15" customHeight="1">
      <c r="A91" s="82"/>
      <c r="B91" s="65"/>
      <c r="C91" s="83"/>
      <c r="D91" s="219"/>
      <c r="E91" s="120" t="s">
        <v>188</v>
      </c>
      <c r="F91" s="87"/>
      <c r="G91" s="87"/>
      <c r="H91" s="87"/>
      <c r="I91" s="87"/>
      <c r="J91" s="237"/>
      <c r="K91" s="84"/>
    </row>
    <row r="92" spans="1:11" ht="24" customHeight="1">
      <c r="A92" s="63"/>
      <c r="B92" s="64"/>
      <c r="C92" s="52"/>
      <c r="D92" s="217" t="s">
        <v>167</v>
      </c>
      <c r="E92" s="43" t="s">
        <v>142</v>
      </c>
      <c r="F92" s="67">
        <f>SUM(G92:J92)</f>
        <v>0</v>
      </c>
      <c r="G92" s="67">
        <f>SUM(G93:G95)</f>
        <v>0</v>
      </c>
      <c r="H92" s="67">
        <f>SUM(H93:H95)</f>
        <v>0</v>
      </c>
      <c r="I92" s="67">
        <f>SUM(I93:I95)</f>
        <v>0</v>
      </c>
      <c r="J92" s="235">
        <f>SUM(J93:J95)</f>
        <v>0</v>
      </c>
      <c r="K92" s="53"/>
    </row>
    <row r="93" spans="1:11" s="103" customFormat="1" ht="15" customHeight="1" hidden="1">
      <c r="A93" s="82"/>
      <c r="B93" s="65"/>
      <c r="C93" s="83"/>
      <c r="D93" s="218" t="s">
        <v>185</v>
      </c>
      <c r="E93" s="85"/>
      <c r="F93" s="85"/>
      <c r="G93" s="85"/>
      <c r="H93" s="85"/>
      <c r="I93" s="85"/>
      <c r="J93" s="236"/>
      <c r="K93" s="84"/>
    </row>
    <row r="94" spans="1:11" s="103" customFormat="1" ht="15" customHeight="1">
      <c r="A94" s="82"/>
      <c r="B94" s="65"/>
      <c r="C94" s="252" t="s">
        <v>776</v>
      </c>
      <c r="D94" s="247" t="s">
        <v>784</v>
      </c>
      <c r="E94" s="253">
        <f>IF('46 - передача'!$E$46="","",'46 - передача'!$E$46)</f>
      </c>
      <c r="F94" s="67">
        <f>SUM(G94:J94)</f>
        <v>0</v>
      </c>
      <c r="G94" s="70"/>
      <c r="H94" s="70"/>
      <c r="I94" s="70"/>
      <c r="J94" s="71"/>
      <c r="K94" s="84"/>
    </row>
    <row r="95" spans="1:11" s="103" customFormat="1" ht="15" customHeight="1">
      <c r="A95" s="82"/>
      <c r="B95" s="65"/>
      <c r="C95" s="83"/>
      <c r="D95" s="219"/>
      <c r="E95" s="120" t="s">
        <v>187</v>
      </c>
      <c r="F95" s="87"/>
      <c r="G95" s="87"/>
      <c r="H95" s="87"/>
      <c r="I95" s="87"/>
      <c r="J95" s="237"/>
      <c r="K95" s="84"/>
    </row>
    <row r="96" spans="3:11" ht="24" customHeight="1">
      <c r="C96" s="83"/>
      <c r="D96" s="217" t="s">
        <v>168</v>
      </c>
      <c r="E96" s="105" t="s">
        <v>199</v>
      </c>
      <c r="F96" s="69">
        <f>SUM(G96:J96)</f>
        <v>0</v>
      </c>
      <c r="G96" s="69">
        <f>SUM(G97:G99)</f>
        <v>0</v>
      </c>
      <c r="H96" s="69">
        <f>SUM(H97:H99)</f>
        <v>0</v>
      </c>
      <c r="I96" s="69">
        <f>SUM(I97:I99)</f>
        <v>0</v>
      </c>
      <c r="J96" s="235">
        <f>SUM(J97:J99)</f>
        <v>0</v>
      </c>
      <c r="K96" s="84"/>
    </row>
    <row r="97" spans="1:11" s="103" customFormat="1" ht="15" customHeight="1" hidden="1">
      <c r="A97" s="82"/>
      <c r="B97" s="65"/>
      <c r="C97" s="83"/>
      <c r="D97" s="218" t="s">
        <v>233</v>
      </c>
      <c r="E97" s="85"/>
      <c r="F97" s="85"/>
      <c r="G97" s="85"/>
      <c r="H97" s="85"/>
      <c r="I97" s="85"/>
      <c r="J97" s="236"/>
      <c r="K97" s="84"/>
    </row>
    <row r="98" spans="1:11" s="103" customFormat="1" ht="15" customHeight="1">
      <c r="A98" s="82"/>
      <c r="B98" s="65"/>
      <c r="C98" s="252" t="s">
        <v>776</v>
      </c>
      <c r="D98" s="247" t="s">
        <v>785</v>
      </c>
      <c r="E98" s="253">
        <f>IF('46 - передача'!$E$50="","",'46 - передача'!$E$50)</f>
      </c>
      <c r="F98" s="67">
        <f>SUM(G98:J98)</f>
        <v>0</v>
      </c>
      <c r="G98" s="70"/>
      <c r="H98" s="70"/>
      <c r="I98" s="70"/>
      <c r="J98" s="71"/>
      <c r="K98" s="84"/>
    </row>
    <row r="99" spans="3:11" ht="15" customHeight="1">
      <c r="C99" s="83"/>
      <c r="D99" s="221"/>
      <c r="E99" s="120" t="s">
        <v>202</v>
      </c>
      <c r="F99" s="107"/>
      <c r="G99" s="107"/>
      <c r="H99" s="107"/>
      <c r="I99" s="107"/>
      <c r="J99" s="240"/>
      <c r="K99" s="84"/>
    </row>
    <row r="100" spans="1:11" ht="24" customHeight="1">
      <c r="A100" s="63"/>
      <c r="B100" s="64"/>
      <c r="C100" s="52"/>
      <c r="D100" s="217" t="s">
        <v>238</v>
      </c>
      <c r="E100" s="43" t="s">
        <v>240</v>
      </c>
      <c r="F100" s="67">
        <f>SUM(G100:J100)</f>
        <v>0</v>
      </c>
      <c r="G100" s="67">
        <f>SUM(G101:G102)</f>
        <v>0</v>
      </c>
      <c r="H100" s="67">
        <f>SUM(H101:H102)</f>
        <v>0</v>
      </c>
      <c r="I100" s="67">
        <f>SUM(I101:I102)</f>
        <v>0</v>
      </c>
      <c r="J100" s="235">
        <f>SUM(J101:J102)</f>
        <v>0</v>
      </c>
      <c r="K100" s="53"/>
    </row>
    <row r="101" spans="1:11" s="103" customFormat="1" ht="15" customHeight="1" hidden="1">
      <c r="A101" s="82"/>
      <c r="B101" s="65"/>
      <c r="C101" s="83"/>
      <c r="D101" s="218" t="s">
        <v>239</v>
      </c>
      <c r="E101" s="85"/>
      <c r="F101" s="85"/>
      <c r="G101" s="85"/>
      <c r="H101" s="85"/>
      <c r="I101" s="85"/>
      <c r="J101" s="236"/>
      <c r="K101" s="84"/>
    </row>
    <row r="102" spans="1:11" s="103" customFormat="1" ht="15" customHeight="1">
      <c r="A102" s="82"/>
      <c r="B102" s="65"/>
      <c r="C102" s="83"/>
      <c r="D102" s="219"/>
      <c r="E102" s="120" t="s">
        <v>188</v>
      </c>
      <c r="F102" s="87"/>
      <c r="G102" s="87"/>
      <c r="H102" s="87"/>
      <c r="I102" s="87"/>
      <c r="J102" s="237"/>
      <c r="K102" s="84"/>
    </row>
    <row r="103" spans="1:11" ht="30" customHeight="1">
      <c r="A103" s="63"/>
      <c r="B103" s="64"/>
      <c r="C103" s="52"/>
      <c r="D103" s="217" t="s">
        <v>169</v>
      </c>
      <c r="E103" s="44" t="s">
        <v>144</v>
      </c>
      <c r="F103" s="67">
        <f>SUM(G103:I103)</f>
        <v>0</v>
      </c>
      <c r="G103" s="69">
        <f>SUM(G78:J78)</f>
        <v>0</v>
      </c>
      <c r="H103" s="69">
        <f>SUM(G79:J79)</f>
        <v>0</v>
      </c>
      <c r="I103" s="69">
        <f>SUM(G80:J80)</f>
        <v>0</v>
      </c>
      <c r="J103" s="241"/>
      <c r="K103" s="53"/>
    </row>
    <row r="104" spans="1:11" ht="30" customHeight="1">
      <c r="A104" s="63"/>
      <c r="B104" s="64"/>
      <c r="C104" s="52"/>
      <c r="D104" s="217" t="s">
        <v>170</v>
      </c>
      <c r="E104" s="44" t="s">
        <v>143</v>
      </c>
      <c r="F104" s="67">
        <f aca="true" t="shared" si="1" ref="F104:F112">SUM(G104:J104)</f>
        <v>0</v>
      </c>
      <c r="G104" s="70"/>
      <c r="H104" s="70"/>
      <c r="I104" s="70"/>
      <c r="J104" s="234"/>
      <c r="K104" s="53"/>
    </row>
    <row r="105" spans="1:11" ht="9" customHeight="1">
      <c r="A105" s="63"/>
      <c r="B105" s="64"/>
      <c r="C105" s="52"/>
      <c r="D105" s="220"/>
      <c r="E105" s="117"/>
      <c r="F105" s="118"/>
      <c r="G105" s="119"/>
      <c r="H105" s="119"/>
      <c r="I105" s="119"/>
      <c r="J105" s="239"/>
      <c r="K105" s="53"/>
    </row>
    <row r="106" spans="1:11" ht="30" customHeight="1">
      <c r="A106" s="63"/>
      <c r="B106" s="64"/>
      <c r="C106" s="52"/>
      <c r="D106" s="217" t="s">
        <v>171</v>
      </c>
      <c r="E106" s="44" t="s">
        <v>145</v>
      </c>
      <c r="F106" s="67">
        <f>SUM(G106:J106)</f>
        <v>0</v>
      </c>
      <c r="G106" s="69">
        <f>SUM(G107:G108)</f>
        <v>0</v>
      </c>
      <c r="H106" s="69">
        <f>SUM(H107:H108)</f>
        <v>0</v>
      </c>
      <c r="I106" s="69">
        <f>SUM(I107:I108)</f>
        <v>0</v>
      </c>
      <c r="J106" s="235">
        <f>SUM(J107:J108)</f>
        <v>0</v>
      </c>
      <c r="K106" s="53"/>
    </row>
    <row r="107" spans="1:11" ht="24" customHeight="1">
      <c r="A107" s="63"/>
      <c r="B107" s="64"/>
      <c r="C107" s="52"/>
      <c r="D107" s="217" t="s">
        <v>174</v>
      </c>
      <c r="E107" s="43" t="s">
        <v>146</v>
      </c>
      <c r="F107" s="67">
        <f t="shared" si="1"/>
        <v>0</v>
      </c>
      <c r="G107" s="70"/>
      <c r="H107" s="70"/>
      <c r="I107" s="70"/>
      <c r="J107" s="234"/>
      <c r="K107" s="53"/>
    </row>
    <row r="108" spans="1:11" ht="24" customHeight="1">
      <c r="A108" s="63"/>
      <c r="B108" s="64"/>
      <c r="C108" s="52"/>
      <c r="D108" s="217" t="s">
        <v>232</v>
      </c>
      <c r="E108" s="45" t="s">
        <v>147</v>
      </c>
      <c r="F108" s="67">
        <f t="shared" si="1"/>
        <v>0</v>
      </c>
      <c r="G108" s="70"/>
      <c r="H108" s="70"/>
      <c r="I108" s="70"/>
      <c r="J108" s="234"/>
      <c r="K108" s="53"/>
    </row>
    <row r="109" spans="1:11" ht="9" customHeight="1">
      <c r="A109" s="63"/>
      <c r="B109" s="64"/>
      <c r="C109" s="52"/>
      <c r="D109" s="220"/>
      <c r="E109" s="117"/>
      <c r="F109" s="118"/>
      <c r="G109" s="119"/>
      <c r="H109" s="119"/>
      <c r="I109" s="119"/>
      <c r="J109" s="239"/>
      <c r="K109" s="53"/>
    </row>
    <row r="110" spans="1:11" ht="30" customHeight="1">
      <c r="A110" s="63"/>
      <c r="B110" s="64"/>
      <c r="C110" s="52"/>
      <c r="D110" s="217" t="s">
        <v>172</v>
      </c>
      <c r="E110" s="44" t="s">
        <v>148</v>
      </c>
      <c r="F110" s="67">
        <f t="shared" si="1"/>
        <v>0</v>
      </c>
      <c r="G110" s="70"/>
      <c r="H110" s="70"/>
      <c r="I110" s="70"/>
      <c r="J110" s="234"/>
      <c r="K110" s="53"/>
    </row>
    <row r="111" spans="1:11" ht="30" customHeight="1">
      <c r="A111" s="63"/>
      <c r="B111" s="64"/>
      <c r="C111" s="52"/>
      <c r="D111" s="217" t="s">
        <v>173</v>
      </c>
      <c r="E111" s="44" t="s">
        <v>149</v>
      </c>
      <c r="F111" s="67">
        <f t="shared" si="1"/>
        <v>0</v>
      </c>
      <c r="G111" s="70"/>
      <c r="H111" s="70"/>
      <c r="I111" s="70"/>
      <c r="J111" s="234"/>
      <c r="K111" s="53"/>
    </row>
    <row r="112" spans="1:11" ht="30" customHeight="1">
      <c r="A112" s="63"/>
      <c r="B112" s="64"/>
      <c r="C112" s="52"/>
      <c r="D112" s="222" t="s">
        <v>175</v>
      </c>
      <c r="E112" s="74" t="s">
        <v>2</v>
      </c>
      <c r="F112" s="113">
        <f t="shared" si="1"/>
        <v>0</v>
      </c>
      <c r="G112" s="75">
        <f>G66-G82-G103-G104-G106+G110-G111</f>
        <v>0</v>
      </c>
      <c r="H112" s="75">
        <f>H66+H77-H82-H103-H104-H106+H110-H111</f>
        <v>0</v>
      </c>
      <c r="I112" s="75">
        <f>I66+I77-I82-I103-I104-I106+I110-I111</f>
        <v>0</v>
      </c>
      <c r="J112" s="242">
        <f>J66+J77-J82-J104-J106+J110-J111</f>
        <v>0</v>
      </c>
      <c r="K112" s="53"/>
    </row>
    <row r="113" spans="1:11" ht="18" customHeight="1">
      <c r="A113" s="63"/>
      <c r="B113" s="64"/>
      <c r="C113" s="52"/>
      <c r="D113" s="310" t="s">
        <v>177</v>
      </c>
      <c r="E113" s="311"/>
      <c r="F113" s="311"/>
      <c r="G113" s="311"/>
      <c r="H113" s="311"/>
      <c r="I113" s="311"/>
      <c r="J113" s="312"/>
      <c r="K113" s="53"/>
    </row>
    <row r="114" spans="1:11" ht="30" customHeight="1">
      <c r="A114" s="63"/>
      <c r="B114" s="64"/>
      <c r="C114" s="52"/>
      <c r="D114" s="216" t="s">
        <v>131</v>
      </c>
      <c r="E114" s="76" t="s">
        <v>152</v>
      </c>
      <c r="F114" s="77">
        <f>SUM(G114:J114)</f>
        <v>0</v>
      </c>
      <c r="G114" s="212"/>
      <c r="H114" s="212"/>
      <c r="I114" s="212"/>
      <c r="J114" s="243"/>
      <c r="K114" s="53"/>
    </row>
    <row r="115" spans="1:11" ht="30" customHeight="1">
      <c r="A115" s="63"/>
      <c r="B115" s="64"/>
      <c r="C115" s="52"/>
      <c r="D115" s="222" t="s">
        <v>130</v>
      </c>
      <c r="E115" s="78" t="s">
        <v>153</v>
      </c>
      <c r="F115" s="75">
        <f>SUM(G115:J115)</f>
        <v>0</v>
      </c>
      <c r="G115" s="210"/>
      <c r="H115" s="210"/>
      <c r="I115" s="210"/>
      <c r="J115" s="238"/>
      <c r="K115" s="53"/>
    </row>
    <row r="116" spans="1:11" ht="18" customHeight="1">
      <c r="A116" s="63"/>
      <c r="B116" s="64"/>
      <c r="C116" s="52"/>
      <c r="D116" s="304" t="s">
        <v>197</v>
      </c>
      <c r="E116" s="305"/>
      <c r="F116" s="305"/>
      <c r="G116" s="305"/>
      <c r="H116" s="305"/>
      <c r="I116" s="305"/>
      <c r="J116" s="306"/>
      <c r="K116" s="53"/>
    </row>
    <row r="117" spans="1:11" ht="30" customHeight="1">
      <c r="A117" s="63"/>
      <c r="B117" s="64"/>
      <c r="C117" s="52"/>
      <c r="D117" s="216" t="s">
        <v>131</v>
      </c>
      <c r="E117" s="76" t="s">
        <v>15</v>
      </c>
      <c r="F117" s="77">
        <f>SUM(G117:J117)</f>
        <v>0</v>
      </c>
      <c r="G117" s="213">
        <f>SUM(G118,G121,G124)</f>
        <v>0</v>
      </c>
      <c r="H117" s="213">
        <f>SUM(H118,H121,H124)</f>
        <v>0</v>
      </c>
      <c r="I117" s="213">
        <f>SUM(I118,I121,I124)</f>
        <v>0</v>
      </c>
      <c r="J117" s="244">
        <f>SUM(J118,J121,J124)</f>
        <v>0</v>
      </c>
      <c r="K117" s="53"/>
    </row>
    <row r="118" spans="1:11" s="103" customFormat="1" ht="24" customHeight="1">
      <c r="A118" s="82"/>
      <c r="B118" s="65"/>
      <c r="C118" s="83"/>
      <c r="D118" s="217" t="s">
        <v>158</v>
      </c>
      <c r="E118" s="105" t="s">
        <v>198</v>
      </c>
      <c r="F118" s="69">
        <f>SUM(G118:J118)</f>
        <v>0</v>
      </c>
      <c r="G118" s="69">
        <f>SUM(G119:G120)</f>
        <v>0</v>
      </c>
      <c r="H118" s="69">
        <f>SUM(H119:H120)</f>
        <v>0</v>
      </c>
      <c r="I118" s="69">
        <f>SUM(I119:I120)</f>
        <v>0</v>
      </c>
      <c r="J118" s="235">
        <f>SUM(J119:J120)</f>
        <v>0</v>
      </c>
      <c r="K118" s="84"/>
    </row>
    <row r="119" spans="1:11" s="103" customFormat="1" ht="15" customHeight="1" hidden="1">
      <c r="A119" s="82"/>
      <c r="B119" s="65"/>
      <c r="C119" s="83"/>
      <c r="D119" s="218" t="s">
        <v>203</v>
      </c>
      <c r="E119" s="85"/>
      <c r="F119" s="85"/>
      <c r="G119" s="85"/>
      <c r="H119" s="85"/>
      <c r="I119" s="85"/>
      <c r="J119" s="236"/>
      <c r="K119" s="84"/>
    </row>
    <row r="120" spans="1:11" s="103" customFormat="1" ht="15" customHeight="1">
      <c r="A120" s="82"/>
      <c r="B120" s="65"/>
      <c r="C120" s="83"/>
      <c r="D120" s="219"/>
      <c r="E120" s="81" t="s">
        <v>189</v>
      </c>
      <c r="F120" s="87"/>
      <c r="G120" s="87"/>
      <c r="H120" s="87"/>
      <c r="I120" s="87"/>
      <c r="J120" s="237"/>
      <c r="K120" s="84"/>
    </row>
    <row r="121" spans="1:11" ht="24" customHeight="1">
      <c r="A121" s="64"/>
      <c r="B121" s="64"/>
      <c r="C121" s="52"/>
      <c r="D121" s="217" t="s">
        <v>159</v>
      </c>
      <c r="E121" s="105" t="s">
        <v>205</v>
      </c>
      <c r="F121" s="69">
        <f>SUM(G121:J121)</f>
        <v>0</v>
      </c>
      <c r="G121" s="69">
        <f>SUM(G122:G123)</f>
        <v>0</v>
      </c>
      <c r="H121" s="69">
        <f>SUM(H122:H123)</f>
        <v>0</v>
      </c>
      <c r="I121" s="69">
        <f>SUM(I122:I123)</f>
        <v>0</v>
      </c>
      <c r="J121" s="235">
        <f>SUM(J122:J123)</f>
        <v>0</v>
      </c>
      <c r="K121" s="53"/>
    </row>
    <row r="122" spans="1:11" s="103" customFormat="1" ht="15" customHeight="1" hidden="1">
      <c r="A122" s="82" t="s">
        <v>204</v>
      </c>
      <c r="B122" s="65"/>
      <c r="C122" s="83"/>
      <c r="D122" s="218" t="s">
        <v>181</v>
      </c>
      <c r="E122" s="85"/>
      <c r="F122" s="85"/>
      <c r="G122" s="85"/>
      <c r="H122" s="85"/>
      <c r="I122" s="85"/>
      <c r="J122" s="236"/>
      <c r="K122" s="84"/>
    </row>
    <row r="123" spans="1:11" s="103" customFormat="1" ht="15" customHeight="1">
      <c r="A123" s="82"/>
      <c r="B123" s="65"/>
      <c r="C123" s="83"/>
      <c r="D123" s="223"/>
      <c r="E123" s="81" t="s">
        <v>188</v>
      </c>
      <c r="F123" s="106"/>
      <c r="G123" s="106"/>
      <c r="H123" s="106"/>
      <c r="I123" s="106"/>
      <c r="J123" s="245"/>
      <c r="K123" s="84"/>
    </row>
    <row r="124" spans="1:11" s="103" customFormat="1" ht="24" customHeight="1">
      <c r="A124" s="82"/>
      <c r="B124" s="65"/>
      <c r="C124" s="83"/>
      <c r="D124" s="217" t="s">
        <v>160</v>
      </c>
      <c r="E124" s="105" t="s">
        <v>199</v>
      </c>
      <c r="F124" s="69">
        <f>SUM(G124:J124)</f>
        <v>0</v>
      </c>
      <c r="G124" s="69">
        <f>SUM(G125:G126)</f>
        <v>0</v>
      </c>
      <c r="H124" s="69">
        <f>SUM(H125:H126)</f>
        <v>0</v>
      </c>
      <c r="I124" s="69">
        <f>SUM(I125:I126)</f>
        <v>0</v>
      </c>
      <c r="J124" s="235">
        <f>SUM(J125:J126)</f>
        <v>0</v>
      </c>
      <c r="K124" s="84"/>
    </row>
    <row r="125" spans="1:11" s="103" customFormat="1" ht="15" customHeight="1" hidden="1">
      <c r="A125" s="82"/>
      <c r="B125" s="65"/>
      <c r="C125" s="83"/>
      <c r="D125" s="218" t="s">
        <v>182</v>
      </c>
      <c r="E125" s="85"/>
      <c r="F125" s="85"/>
      <c r="G125" s="85"/>
      <c r="H125" s="85"/>
      <c r="I125" s="85"/>
      <c r="J125" s="236"/>
      <c r="K125" s="84"/>
    </row>
    <row r="126" spans="1:11" s="103" customFormat="1" ht="15" customHeight="1">
      <c r="A126" s="65"/>
      <c r="B126" s="65"/>
      <c r="C126" s="83"/>
      <c r="D126" s="221"/>
      <c r="E126" s="209" t="s">
        <v>202</v>
      </c>
      <c r="F126" s="107"/>
      <c r="G126" s="107"/>
      <c r="H126" s="107"/>
      <c r="I126" s="107"/>
      <c r="J126" s="240"/>
      <c r="K126" s="84"/>
    </row>
    <row r="127" spans="1:11" s="103" customFormat="1" ht="18" customHeight="1">
      <c r="A127" s="65"/>
      <c r="B127" s="65"/>
      <c r="C127" s="83"/>
      <c r="D127" s="304" t="s">
        <v>200</v>
      </c>
      <c r="E127" s="305"/>
      <c r="F127" s="305"/>
      <c r="G127" s="305"/>
      <c r="H127" s="305"/>
      <c r="I127" s="305"/>
      <c r="J127" s="306"/>
      <c r="K127" s="84"/>
    </row>
    <row r="128" spans="1:11" s="103" customFormat="1" ht="24" customHeight="1">
      <c r="A128" s="65"/>
      <c r="B128" s="65"/>
      <c r="C128" s="83"/>
      <c r="D128" s="216" t="s">
        <v>131</v>
      </c>
      <c r="E128" s="211" t="s">
        <v>133</v>
      </c>
      <c r="F128" s="77">
        <f>SUM(G128:J128)</f>
        <v>0</v>
      </c>
      <c r="G128" s="204">
        <f>SUM(G129:G130)</f>
        <v>0</v>
      </c>
      <c r="H128" s="204">
        <f>SUM(H129:H130)</f>
        <v>0</v>
      </c>
      <c r="I128" s="204">
        <f>SUM(I129:I130)</f>
        <v>0</v>
      </c>
      <c r="J128" s="233">
        <f>SUM(J129:J130)</f>
        <v>0</v>
      </c>
      <c r="K128" s="84"/>
    </row>
    <row r="129" spans="1:11" s="103" customFormat="1" ht="15" customHeight="1" hidden="1">
      <c r="A129" s="82"/>
      <c r="B129" s="65"/>
      <c r="C129" s="83"/>
      <c r="D129" s="218" t="s">
        <v>186</v>
      </c>
      <c r="E129" s="85"/>
      <c r="F129" s="85"/>
      <c r="G129" s="85"/>
      <c r="H129" s="85"/>
      <c r="I129" s="85"/>
      <c r="J129" s="236"/>
      <c r="K129" s="84"/>
    </row>
    <row r="130" spans="1:11" s="103" customFormat="1" ht="15" customHeight="1">
      <c r="A130" s="65"/>
      <c r="B130" s="65"/>
      <c r="C130" s="83"/>
      <c r="D130" s="221"/>
      <c r="E130" s="209" t="s">
        <v>229</v>
      </c>
      <c r="F130" s="107"/>
      <c r="G130" s="107"/>
      <c r="H130" s="107"/>
      <c r="I130" s="107"/>
      <c r="J130" s="240"/>
      <c r="K130" s="84"/>
    </row>
    <row r="131" spans="1:11" ht="18" customHeight="1">
      <c r="A131" s="64"/>
      <c r="B131" s="99"/>
      <c r="C131" s="83"/>
      <c r="D131" s="304" t="s">
        <v>201</v>
      </c>
      <c r="E131" s="305"/>
      <c r="F131" s="305"/>
      <c r="G131" s="305"/>
      <c r="H131" s="305"/>
      <c r="I131" s="305"/>
      <c r="J131" s="306"/>
      <c r="K131" s="84"/>
    </row>
    <row r="132" spans="3:11" ht="30" customHeight="1">
      <c r="C132" s="83"/>
      <c r="D132" s="216" t="s">
        <v>131</v>
      </c>
      <c r="E132" s="211" t="s">
        <v>176</v>
      </c>
      <c r="F132" s="77">
        <f>SUM(G132:J132)</f>
        <v>0</v>
      </c>
      <c r="G132" s="204">
        <f>SUM(G133,G136,G139)</f>
        <v>0</v>
      </c>
      <c r="H132" s="204">
        <f>SUM(H133,H136,H139)</f>
        <v>0</v>
      </c>
      <c r="I132" s="204">
        <f>SUM(I133,I136,I139)</f>
        <v>0</v>
      </c>
      <c r="J132" s="233">
        <f>SUM(J133,J136,J139)</f>
        <v>0</v>
      </c>
      <c r="K132" s="84"/>
    </row>
    <row r="133" spans="3:11" ht="24" customHeight="1">
      <c r="C133" s="83"/>
      <c r="D133" s="217" t="s">
        <v>158</v>
      </c>
      <c r="E133" s="105" t="s">
        <v>198</v>
      </c>
      <c r="F133" s="69">
        <f>SUM(G133:J133)</f>
        <v>0</v>
      </c>
      <c r="G133" s="69">
        <f>SUM(G134:G135)</f>
        <v>0</v>
      </c>
      <c r="H133" s="69">
        <f>SUM(H134:H135)</f>
        <v>0</v>
      </c>
      <c r="I133" s="69">
        <f>SUM(I134:I135)</f>
        <v>0</v>
      </c>
      <c r="J133" s="235">
        <f>SUM(J134:J135)</f>
        <v>0</v>
      </c>
      <c r="K133" s="84"/>
    </row>
    <row r="134" spans="1:11" s="103" customFormat="1" ht="15" customHeight="1" hidden="1">
      <c r="A134" s="82"/>
      <c r="B134" s="65"/>
      <c r="C134" s="83"/>
      <c r="D134" s="218" t="s">
        <v>203</v>
      </c>
      <c r="E134" s="85"/>
      <c r="F134" s="85"/>
      <c r="G134" s="85"/>
      <c r="H134" s="85"/>
      <c r="I134" s="85"/>
      <c r="J134" s="236"/>
      <c r="K134" s="84"/>
    </row>
    <row r="135" spans="3:11" ht="15" customHeight="1">
      <c r="C135" s="83"/>
      <c r="D135" s="219"/>
      <c r="E135" s="120" t="s">
        <v>189</v>
      </c>
      <c r="F135" s="87"/>
      <c r="G135" s="87"/>
      <c r="H135" s="87"/>
      <c r="I135" s="87"/>
      <c r="J135" s="237"/>
      <c r="K135" s="84"/>
    </row>
    <row r="136" spans="3:11" ht="24" customHeight="1">
      <c r="C136" s="83"/>
      <c r="D136" s="217" t="s">
        <v>159</v>
      </c>
      <c r="E136" s="105" t="s">
        <v>205</v>
      </c>
      <c r="F136" s="69">
        <f>SUM(G136:J136)</f>
        <v>0</v>
      </c>
      <c r="G136" s="69">
        <f>SUM(G137:G138)</f>
        <v>0</v>
      </c>
      <c r="H136" s="69">
        <f>SUM(H137:H138)</f>
        <v>0</v>
      </c>
      <c r="I136" s="69">
        <f>SUM(I137:I138)</f>
        <v>0</v>
      </c>
      <c r="J136" s="235">
        <f>SUM(J137:J138)</f>
        <v>0</v>
      </c>
      <c r="K136" s="84"/>
    </row>
    <row r="137" spans="1:11" s="103" customFormat="1" ht="15" customHeight="1" hidden="1">
      <c r="A137" s="82"/>
      <c r="B137" s="65"/>
      <c r="C137" s="83"/>
      <c r="D137" s="218" t="s">
        <v>181</v>
      </c>
      <c r="E137" s="85"/>
      <c r="F137" s="85"/>
      <c r="G137" s="85"/>
      <c r="H137" s="85"/>
      <c r="I137" s="85"/>
      <c r="J137" s="236"/>
      <c r="K137" s="84"/>
    </row>
    <row r="138" spans="3:11" ht="15" customHeight="1">
      <c r="C138" s="83"/>
      <c r="D138" s="223"/>
      <c r="E138" s="120" t="s">
        <v>188</v>
      </c>
      <c r="F138" s="106"/>
      <c r="G138" s="106"/>
      <c r="H138" s="106"/>
      <c r="I138" s="106"/>
      <c r="J138" s="245"/>
      <c r="K138" s="84"/>
    </row>
    <row r="139" spans="3:11" ht="24" customHeight="1">
      <c r="C139" s="83"/>
      <c r="D139" s="217" t="s">
        <v>160</v>
      </c>
      <c r="E139" s="105" t="s">
        <v>199</v>
      </c>
      <c r="F139" s="69">
        <f>SUM(G139:J139)</f>
        <v>0</v>
      </c>
      <c r="G139" s="69">
        <f>SUM(G140:G141)</f>
        <v>0</v>
      </c>
      <c r="H139" s="69">
        <f>SUM(H140:H141)</f>
        <v>0</v>
      </c>
      <c r="I139" s="69">
        <f>SUM(I140:I141)</f>
        <v>0</v>
      </c>
      <c r="J139" s="235">
        <f>SUM(J140:J141)</f>
        <v>0</v>
      </c>
      <c r="K139" s="84"/>
    </row>
    <row r="140" spans="1:11" s="103" customFormat="1" ht="15" customHeight="1" hidden="1">
      <c r="A140" s="82"/>
      <c r="B140" s="65"/>
      <c r="C140" s="83"/>
      <c r="D140" s="218" t="s">
        <v>182</v>
      </c>
      <c r="E140" s="85"/>
      <c r="F140" s="85"/>
      <c r="G140" s="85"/>
      <c r="H140" s="85"/>
      <c r="I140" s="85"/>
      <c r="J140" s="236"/>
      <c r="K140" s="84"/>
    </row>
    <row r="141" spans="3:11" ht="15" customHeight="1">
      <c r="C141" s="83"/>
      <c r="D141" s="221"/>
      <c r="E141" s="120" t="s">
        <v>202</v>
      </c>
      <c r="F141" s="107"/>
      <c r="G141" s="107"/>
      <c r="H141" s="107"/>
      <c r="I141" s="107"/>
      <c r="J141" s="240"/>
      <c r="K141" s="84"/>
    </row>
    <row r="142" spans="1:11" ht="9" customHeight="1">
      <c r="A142" s="63"/>
      <c r="B142" s="64"/>
      <c r="C142" s="52"/>
      <c r="D142" s="220"/>
      <c r="E142" s="117"/>
      <c r="F142" s="118"/>
      <c r="G142" s="119"/>
      <c r="H142" s="119"/>
      <c r="I142" s="119"/>
      <c r="J142" s="239"/>
      <c r="K142" s="53"/>
    </row>
    <row r="143" spans="3:11" ht="30" customHeight="1">
      <c r="C143" s="83"/>
      <c r="D143" s="217" t="s">
        <v>130</v>
      </c>
      <c r="E143" s="79" t="s">
        <v>194</v>
      </c>
      <c r="F143" s="69">
        <f>SUM(G143:J143)</f>
        <v>0</v>
      </c>
      <c r="G143" s="69">
        <f>SUM(G144:G145)</f>
        <v>0</v>
      </c>
      <c r="H143" s="69">
        <f>SUM(H144:H145)</f>
        <v>0</v>
      </c>
      <c r="I143" s="69">
        <f>SUM(I144:I145)</f>
        <v>0</v>
      </c>
      <c r="J143" s="235">
        <f>SUM(J144:J145)</f>
        <v>0</v>
      </c>
      <c r="K143" s="84"/>
    </row>
    <row r="144" spans="1:11" s="103" customFormat="1" ht="15" customHeight="1" hidden="1">
      <c r="A144" s="82"/>
      <c r="B144" s="65"/>
      <c r="C144" s="83"/>
      <c r="D144" s="218" t="s">
        <v>193</v>
      </c>
      <c r="E144" s="85"/>
      <c r="F144" s="85"/>
      <c r="G144" s="85"/>
      <c r="H144" s="85"/>
      <c r="I144" s="85"/>
      <c r="J144" s="236"/>
      <c r="K144" s="84"/>
    </row>
    <row r="145" spans="3:11" ht="15" customHeight="1" thickBot="1">
      <c r="C145" s="83"/>
      <c r="D145" s="227"/>
      <c r="E145" s="228" t="s">
        <v>229</v>
      </c>
      <c r="F145" s="229"/>
      <c r="G145" s="229"/>
      <c r="H145" s="229"/>
      <c r="I145" s="229"/>
      <c r="J145" s="246"/>
      <c r="K145" s="84"/>
    </row>
    <row r="146" spans="3:11" ht="11.25">
      <c r="C146" s="108"/>
      <c r="D146" s="109"/>
      <c r="E146" s="110"/>
      <c r="F146" s="111"/>
      <c r="G146" s="111"/>
      <c r="H146" s="111"/>
      <c r="I146" s="111"/>
      <c r="J146" s="111"/>
      <c r="K146" s="112"/>
    </row>
  </sheetData>
  <sheetProtection password="FA9C" sheet="1" objects="1" scenarios="1" formatColumns="0" formatRows="0"/>
  <mergeCells count="8">
    <mergeCell ref="D127:J127"/>
    <mergeCell ref="D131:J131"/>
    <mergeCell ref="D9:J9"/>
    <mergeCell ref="D113:J113"/>
    <mergeCell ref="D116:J116"/>
    <mergeCell ref="D17:J17"/>
    <mergeCell ref="D65:J65"/>
    <mergeCell ref="G11:H12"/>
  </mergeCells>
  <dataValidations count="7">
    <dataValidation type="decimal" allowBlank="1" showInputMessage="1" showErrorMessage="1" errorTitle="Внимание" error="Допускается ввод только действительных чисел!" sqref="J142 G114:J115 J105 G104:J104 G107:J108 G110:J111 J109 G76:J76 J81 G77 G78:J80 G19:J19 J57 J61 G67:J67 G56:J56 G59:J60 G62:J63 G28:J28 H30:J30 J32:J33 I31:J31 G22:J22 G70:J70 G26:J26 G74:J74 G46:J46 G94:J94 G50:J50 G98:J98 G37:J38 G85:J86 G42:J42 G90:J90">
      <formula1>-999999999999999000000000</formula1>
      <formula2>9.99999999999999E+23</formula2>
    </dataValidation>
    <dataValidation type="decimal" allowBlank="1" showInputMessage="1" showErrorMessage="1" sqref="G142:I142 G109:I109 G105:I105 G81:I81 G57:I57 G61:I61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 E42">
      <formula1>tso_name</formula1>
    </dataValidation>
    <dataValidation type="list" allowBlank="1" showInputMessage="1" showErrorMessage="1" errorTitle="Внимание" error="Выберите значение из предложенного списка!" sqref="E26 E46">
      <formula1>post_without_enes_name</formula1>
    </dataValidation>
    <dataValidation type="textLength" allowBlank="1" showInputMessage="1" showErrorMessage="1" errorTitle="Внимание" error="Длина поля ограничена 150 символами!" sqref="E50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3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3" location="'46 - передача'!A1" tooltip="Добавить сетевую компанию" display="Добавить сетевую компанию"/>
    <hyperlink ref="E47" location="'46 - передача'!A1" tooltip="Добавить генерирующую компанию" display="Добавить генерирующую компанию"/>
    <hyperlink ref="E120" location="'46 - передача'!A1" tooltip="Добавить сбытовую компанию" display="Добавить сбытовую компанию"/>
    <hyperlink ref="E123" location="'46 - передача'!A1" tooltip="Добавить сетевую компанию" display="Добавить сетевую компанию"/>
    <hyperlink ref="E126" location="'46 - передача'!A1" tooltip="Добавить другую организацию" display="Добавить другую организацию"/>
    <hyperlink ref="E130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51" location="'46 - передача'!A1" tooltip="Добавить другую организацию" display="Добавить другую организацию"/>
    <hyperlink ref="E54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6" location="'46 - передача'!$A$1" tooltip="Удалить" display="Удалить"/>
    <hyperlink ref="C46" location="'46 - передача'!$A$1" tooltip="Удалить" display="Удалить"/>
    <hyperlink ref="C50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  <hyperlink ref="C42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tabSelected="1" zoomScalePageLayoutView="0" workbookViewId="0" topLeftCell="A1">
      <selection activeCell="A9" sqref="A9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9" t="s">
        <v>31</v>
      </c>
      <c r="B1" s="200" t="s">
        <v>32</v>
      </c>
      <c r="C1" s="201" t="s">
        <v>132</v>
      </c>
    </row>
    <row r="2" spans="1:3" ht="12.75">
      <c r="A2" s="41" t="s">
        <v>779</v>
      </c>
      <c r="B2" s="38" t="s">
        <v>780</v>
      </c>
      <c r="C2" s="39" t="s">
        <v>781</v>
      </c>
    </row>
    <row r="3" spans="1:3" ht="12.75">
      <c r="A3" s="41" t="s">
        <v>789</v>
      </c>
      <c r="B3" s="38" t="s">
        <v>780</v>
      </c>
      <c r="C3" s="39" t="s">
        <v>781</v>
      </c>
    </row>
    <row r="4" spans="1:3" ht="12.75">
      <c r="A4" s="41" t="s">
        <v>790</v>
      </c>
      <c r="B4" s="38" t="s">
        <v>780</v>
      </c>
      <c r="C4" s="39" t="s">
        <v>781</v>
      </c>
    </row>
    <row r="5" spans="1:3" ht="12.75">
      <c r="A5" s="41" t="s">
        <v>791</v>
      </c>
      <c r="B5" s="38" t="s">
        <v>780</v>
      </c>
      <c r="C5" s="39" t="s">
        <v>781</v>
      </c>
    </row>
    <row r="6" spans="1:3" ht="12.75">
      <c r="A6" s="41" t="s">
        <v>792</v>
      </c>
      <c r="B6" s="38" t="s">
        <v>782</v>
      </c>
      <c r="C6" s="39" t="s">
        <v>781</v>
      </c>
    </row>
    <row r="7" spans="1:3" ht="12.75">
      <c r="A7" s="41" t="s">
        <v>793</v>
      </c>
      <c r="B7" s="38" t="s">
        <v>783</v>
      </c>
      <c r="C7" s="39" t="s">
        <v>781</v>
      </c>
    </row>
    <row r="8" spans="1:3" ht="12.75">
      <c r="A8" s="41" t="s">
        <v>794</v>
      </c>
      <c r="B8" s="38" t="s">
        <v>783</v>
      </c>
      <c r="C8" s="39" t="s">
        <v>781</v>
      </c>
    </row>
    <row r="9" spans="1:3" ht="12.75">
      <c r="A9" s="41" t="s">
        <v>795</v>
      </c>
      <c r="B9" s="38" t="s">
        <v>783</v>
      </c>
      <c r="C9" s="39" t="s">
        <v>781</v>
      </c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hyperlinks>
    <hyperlink ref="A2" location="'46 - передача'!E26" display="46 - передача!E26"/>
    <hyperlink ref="A3" location="'46 - передача'!E42" display="46 - передача!E42"/>
    <hyperlink ref="A4" location="'46 - передача'!E46" display="46 - передача!E46"/>
    <hyperlink ref="A5" location="'46 - передача'!E50" display="46 - передача!E50"/>
    <hyperlink ref="A6" location="'46 - передача'!F64" display="46 - передача!F64"/>
    <hyperlink ref="A7" location="'46 - передача'!H64" display="46 - передача!H64"/>
    <hyperlink ref="A8" location="'46 - передача'!I64" display="46 - передача!I64"/>
    <hyperlink ref="A9" location="'46 - передача'!J64" display="46 - передача!J64"/>
  </hyperlink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14" t="s">
        <v>129</v>
      </c>
      <c r="D1" s="115" t="s">
        <v>128</v>
      </c>
      <c r="E1" s="115" t="s">
        <v>127</v>
      </c>
      <c r="G1" s="116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23" t="s">
        <v>244</v>
      </c>
    </row>
    <row r="21" spans="1:7" ht="12.75">
      <c r="A21" s="12" t="s">
        <v>56</v>
      </c>
      <c r="E21" s="7"/>
      <c r="G21" s="124" t="s">
        <v>245</v>
      </c>
    </row>
    <row r="22" spans="1:7" ht="12.75">
      <c r="A22" s="12" t="s">
        <v>57</v>
      </c>
      <c r="E22" s="7"/>
      <c r="G22" s="124" t="s">
        <v>246</v>
      </c>
    </row>
    <row r="23" spans="1:7" ht="12.75">
      <c r="A23" s="12" t="s">
        <v>58</v>
      </c>
      <c r="E23" s="7"/>
      <c r="G23" s="124" t="s">
        <v>247</v>
      </c>
    </row>
    <row r="24" spans="1:7" ht="12.75" customHeight="1">
      <c r="A24" s="12" t="s">
        <v>59</v>
      </c>
      <c r="B24" s="7"/>
      <c r="E24" s="7"/>
      <c r="G24" s="124" t="s">
        <v>248</v>
      </c>
    </row>
    <row r="25" spans="1:7" ht="12.75">
      <c r="A25" s="12" t="s">
        <v>60</v>
      </c>
      <c r="E25" s="7"/>
      <c r="G25" s="124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413"/>
  <sheetViews>
    <sheetView zoomScalePageLayoutView="0" workbookViewId="0" topLeftCell="A1">
      <selection activeCell="AZ224" sqref="AZ224:BB251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741</v>
      </c>
      <c r="B1" s="42" t="s">
        <v>742</v>
      </c>
      <c r="C1" s="42" t="s">
        <v>743</v>
      </c>
      <c r="D1" s="42" t="s">
        <v>744</v>
      </c>
      <c r="E1" s="42" t="s">
        <v>745</v>
      </c>
      <c r="G1" s="42" t="s">
        <v>746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747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748</v>
      </c>
    </row>
    <row r="5" spans="1:7" ht="11.25">
      <c r="A5" s="42" t="s">
        <v>272</v>
      </c>
      <c r="B5" s="42" t="s">
        <v>273</v>
      </c>
      <c r="C5" s="42" t="s">
        <v>268</v>
      </c>
      <c r="D5" s="42" t="s">
        <v>265</v>
      </c>
      <c r="E5" s="42" t="s">
        <v>61</v>
      </c>
      <c r="G5" s="42" t="s">
        <v>749</v>
      </c>
    </row>
    <row r="6" spans="1:7" ht="11.25">
      <c r="A6" s="42" t="s">
        <v>274</v>
      </c>
      <c r="B6" s="42" t="s">
        <v>275</v>
      </c>
      <c r="C6" s="42" t="s">
        <v>276</v>
      </c>
      <c r="D6" s="42" t="s">
        <v>265</v>
      </c>
      <c r="E6" s="42" t="s">
        <v>61</v>
      </c>
      <c r="G6" s="42" t="s">
        <v>750</v>
      </c>
    </row>
    <row r="7" spans="1:7" ht="11.25">
      <c r="A7" s="42" t="s">
        <v>277</v>
      </c>
      <c r="B7" s="42" t="s">
        <v>278</v>
      </c>
      <c r="C7" s="42" t="s">
        <v>279</v>
      </c>
      <c r="D7" s="42" t="s">
        <v>265</v>
      </c>
      <c r="E7" s="42" t="s">
        <v>61</v>
      </c>
      <c r="G7" s="42" t="s">
        <v>751</v>
      </c>
    </row>
    <row r="8" spans="1:7" ht="11.25">
      <c r="A8" s="42" t="s">
        <v>280</v>
      </c>
      <c r="B8" s="42" t="s">
        <v>281</v>
      </c>
      <c r="C8" s="42" t="s">
        <v>282</v>
      </c>
      <c r="D8" s="42" t="s">
        <v>265</v>
      </c>
      <c r="E8" s="42" t="s">
        <v>61</v>
      </c>
      <c r="G8" s="42" t="s">
        <v>752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753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271</v>
      </c>
      <c r="D12" s="42" t="s">
        <v>265</v>
      </c>
      <c r="E12" s="42" t="s">
        <v>61</v>
      </c>
    </row>
    <row r="13" spans="1:5" ht="11.25">
      <c r="A13" s="42" t="s">
        <v>294</v>
      </c>
      <c r="B13" s="42" t="s">
        <v>295</v>
      </c>
      <c r="C13" s="42" t="s">
        <v>296</v>
      </c>
      <c r="D13" s="42" t="s">
        <v>265</v>
      </c>
      <c r="E13" s="42" t="s">
        <v>61</v>
      </c>
    </row>
    <row r="14" spans="1:5" ht="11.25">
      <c r="A14" s="42" t="s">
        <v>297</v>
      </c>
      <c r="B14" s="42" t="s">
        <v>298</v>
      </c>
      <c r="C14" s="42" t="s">
        <v>299</v>
      </c>
      <c r="D14" s="42" t="s">
        <v>265</v>
      </c>
      <c r="E14" s="42" t="s">
        <v>61</v>
      </c>
    </row>
    <row r="15" spans="1:5" ht="11.25">
      <c r="A15" s="42" t="s">
        <v>297</v>
      </c>
      <c r="B15" s="42" t="s">
        <v>298</v>
      </c>
      <c r="C15" s="42" t="s">
        <v>299</v>
      </c>
      <c r="D15" s="42" t="s">
        <v>265</v>
      </c>
      <c r="E15" s="42" t="s">
        <v>61</v>
      </c>
    </row>
    <row r="16" spans="1:5" ht="11.25">
      <c r="A16" s="42" t="s">
        <v>300</v>
      </c>
      <c r="B16" s="42" t="s">
        <v>301</v>
      </c>
      <c r="C16" s="42" t="s">
        <v>302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318</v>
      </c>
      <c r="B23" s="42" t="s">
        <v>319</v>
      </c>
      <c r="C23" s="42" t="s">
        <v>320</v>
      </c>
      <c r="D23" s="42" t="s">
        <v>265</v>
      </c>
      <c r="E23" s="42" t="s">
        <v>61</v>
      </c>
    </row>
    <row r="24" spans="1:5" ht="11.25">
      <c r="A24" s="42" t="s">
        <v>321</v>
      </c>
      <c r="B24" s="42" t="s">
        <v>322</v>
      </c>
      <c r="C24" s="42" t="s">
        <v>323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326</v>
      </c>
      <c r="D28" s="42" t="s">
        <v>265</v>
      </c>
      <c r="E28" s="42" t="s">
        <v>61</v>
      </c>
    </row>
    <row r="29" spans="1:5" ht="11.25">
      <c r="A29" s="42" t="s">
        <v>335</v>
      </c>
      <c r="B29" s="42" t="s">
        <v>336</v>
      </c>
      <c r="C29" s="42" t="s">
        <v>337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317</v>
      </c>
      <c r="D31" s="42" t="s">
        <v>265</v>
      </c>
      <c r="E31" s="42" t="s">
        <v>61</v>
      </c>
    </row>
    <row r="32" spans="1:5" ht="11.25">
      <c r="A32" s="42" t="s">
        <v>343</v>
      </c>
      <c r="B32" s="42" t="s">
        <v>344</v>
      </c>
      <c r="C32" s="42" t="s">
        <v>345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276</v>
      </c>
      <c r="D33" s="42" t="s">
        <v>265</v>
      </c>
      <c r="E33" s="42" t="s">
        <v>61</v>
      </c>
    </row>
    <row r="34" spans="1:5" ht="11.25">
      <c r="A34" s="42" t="s">
        <v>348</v>
      </c>
      <c r="B34" s="42" t="s">
        <v>349</v>
      </c>
      <c r="C34" s="42" t="s">
        <v>276</v>
      </c>
      <c r="D34" s="42" t="s">
        <v>265</v>
      </c>
      <c r="E34" s="42" t="s">
        <v>61</v>
      </c>
    </row>
    <row r="35" spans="1:5" ht="11.25">
      <c r="A35" s="42" t="s">
        <v>350</v>
      </c>
      <c r="B35" s="42" t="s">
        <v>351</v>
      </c>
      <c r="C35" s="42" t="s">
        <v>352</v>
      </c>
      <c r="D35" s="42" t="s">
        <v>265</v>
      </c>
      <c r="E35" s="42" t="s">
        <v>61</v>
      </c>
    </row>
    <row r="36" spans="1:5" ht="11.25">
      <c r="A36" s="42" t="s">
        <v>353</v>
      </c>
      <c r="B36" s="42" t="s">
        <v>354</v>
      </c>
      <c r="C36" s="42" t="s">
        <v>355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317</v>
      </c>
      <c r="D38" s="42" t="s">
        <v>265</v>
      </c>
      <c r="E38" s="42" t="s">
        <v>61</v>
      </c>
    </row>
    <row r="39" spans="1:5" ht="11.25">
      <c r="A39" s="42" t="s">
        <v>361</v>
      </c>
      <c r="B39" s="42" t="s">
        <v>362</v>
      </c>
      <c r="C39" s="42" t="s">
        <v>317</v>
      </c>
      <c r="D39" s="42" t="s">
        <v>265</v>
      </c>
      <c r="E39" s="42" t="s">
        <v>61</v>
      </c>
    </row>
    <row r="40" spans="1:5" ht="11.25">
      <c r="A40" s="42" t="s">
        <v>363</v>
      </c>
      <c r="B40" s="42" t="s">
        <v>364</v>
      </c>
      <c r="C40" s="42" t="s">
        <v>355</v>
      </c>
      <c r="D40" s="42" t="s">
        <v>265</v>
      </c>
      <c r="E40" s="42" t="s">
        <v>61</v>
      </c>
    </row>
    <row r="41" spans="1:5" ht="11.25">
      <c r="A41" s="42" t="s">
        <v>365</v>
      </c>
      <c r="B41" s="42" t="s">
        <v>366</v>
      </c>
      <c r="C41" s="42" t="s">
        <v>355</v>
      </c>
      <c r="D41" s="42" t="s">
        <v>265</v>
      </c>
      <c r="E41" s="42" t="s">
        <v>61</v>
      </c>
    </row>
    <row r="42" spans="1:5" ht="11.25">
      <c r="A42" s="42" t="s">
        <v>367</v>
      </c>
      <c r="B42" s="42" t="s">
        <v>368</v>
      </c>
      <c r="C42" s="42" t="s">
        <v>369</v>
      </c>
      <c r="D42" s="42" t="s">
        <v>265</v>
      </c>
      <c r="E42" s="42" t="s">
        <v>61</v>
      </c>
    </row>
    <row r="43" spans="1:5" ht="11.25">
      <c r="A43" s="42" t="s">
        <v>370</v>
      </c>
      <c r="B43" s="42" t="s">
        <v>371</v>
      </c>
      <c r="C43" s="42" t="s">
        <v>372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263</v>
      </c>
      <c r="C45" s="42" t="s">
        <v>377</v>
      </c>
      <c r="D45" s="42" t="s">
        <v>265</v>
      </c>
      <c r="E45" s="42" t="s">
        <v>61</v>
      </c>
    </row>
    <row r="46" spans="1:5" ht="11.25">
      <c r="A46" s="42" t="s">
        <v>378</v>
      </c>
      <c r="B46" s="42" t="s">
        <v>379</v>
      </c>
      <c r="C46" s="42" t="s">
        <v>380</v>
      </c>
      <c r="D46" s="42" t="s">
        <v>381</v>
      </c>
      <c r="E46" s="42" t="s">
        <v>61</v>
      </c>
    </row>
    <row r="47" spans="1:5" ht="11.25">
      <c r="A47" s="42" t="s">
        <v>382</v>
      </c>
      <c r="B47" s="42" t="s">
        <v>383</v>
      </c>
      <c r="C47" s="42" t="s">
        <v>384</v>
      </c>
      <c r="D47" s="42" t="s">
        <v>381</v>
      </c>
      <c r="E47" s="42" t="s">
        <v>61</v>
      </c>
    </row>
    <row r="48" spans="1:5" ht="11.25">
      <c r="A48" s="42" t="s">
        <v>385</v>
      </c>
      <c r="B48" s="42" t="s">
        <v>386</v>
      </c>
      <c r="C48" s="42" t="s">
        <v>326</v>
      </c>
      <c r="D48" s="42" t="s">
        <v>381</v>
      </c>
      <c r="E48" s="42" t="s">
        <v>61</v>
      </c>
    </row>
    <row r="49" spans="1:5" ht="11.25">
      <c r="A49" s="42" t="s">
        <v>387</v>
      </c>
      <c r="B49" s="42" t="s">
        <v>388</v>
      </c>
      <c r="C49" s="42" t="s">
        <v>389</v>
      </c>
      <c r="D49" s="42" t="s">
        <v>381</v>
      </c>
      <c r="E49" s="42" t="s">
        <v>61</v>
      </c>
    </row>
    <row r="50" spans="1:5" ht="11.25">
      <c r="A50" s="42" t="s">
        <v>390</v>
      </c>
      <c r="B50" s="42" t="s">
        <v>391</v>
      </c>
      <c r="C50" s="42" t="s">
        <v>392</v>
      </c>
      <c r="D50" s="42" t="s">
        <v>381</v>
      </c>
      <c r="E50" s="42" t="s">
        <v>61</v>
      </c>
    </row>
    <row r="51" spans="1:5" ht="11.25">
      <c r="A51" s="42" t="s">
        <v>393</v>
      </c>
      <c r="B51" s="42" t="s">
        <v>394</v>
      </c>
      <c r="C51" s="42" t="s">
        <v>380</v>
      </c>
      <c r="D51" s="42" t="s">
        <v>381</v>
      </c>
      <c r="E51" s="42" t="s">
        <v>61</v>
      </c>
    </row>
    <row r="52" spans="1:5" ht="11.25">
      <c r="A52" s="42" t="s">
        <v>395</v>
      </c>
      <c r="B52" s="42" t="s">
        <v>396</v>
      </c>
      <c r="C52" s="42" t="s">
        <v>397</v>
      </c>
      <c r="D52" s="42" t="s">
        <v>381</v>
      </c>
      <c r="E52" s="42" t="s">
        <v>61</v>
      </c>
    </row>
    <row r="53" spans="1:5" ht="11.25">
      <c r="A53" s="42" t="s">
        <v>398</v>
      </c>
      <c r="B53" s="42" t="s">
        <v>399</v>
      </c>
      <c r="C53" s="42" t="s">
        <v>400</v>
      </c>
      <c r="D53" s="42" t="s">
        <v>381</v>
      </c>
      <c r="E53" s="42" t="s">
        <v>61</v>
      </c>
    </row>
    <row r="54" spans="1:5" ht="11.25">
      <c r="A54" s="42" t="s">
        <v>401</v>
      </c>
      <c r="B54" s="42" t="s">
        <v>402</v>
      </c>
      <c r="C54" s="42" t="s">
        <v>403</v>
      </c>
      <c r="D54" s="42" t="s">
        <v>381</v>
      </c>
      <c r="E54" s="42" t="s">
        <v>61</v>
      </c>
    </row>
    <row r="55" spans="1:5" ht="11.25">
      <c r="A55" s="42" t="s">
        <v>404</v>
      </c>
      <c r="B55" s="42" t="s">
        <v>405</v>
      </c>
      <c r="C55" s="42" t="s">
        <v>406</v>
      </c>
      <c r="D55" s="42" t="s">
        <v>381</v>
      </c>
      <c r="E55" s="42" t="s">
        <v>61</v>
      </c>
    </row>
    <row r="56" spans="1:5" ht="11.25">
      <c r="A56" s="42" t="s">
        <v>407</v>
      </c>
      <c r="B56" s="42" t="s">
        <v>408</v>
      </c>
      <c r="C56" s="42" t="s">
        <v>409</v>
      </c>
      <c r="D56" s="42" t="s">
        <v>381</v>
      </c>
      <c r="E56" s="42" t="s">
        <v>61</v>
      </c>
    </row>
    <row r="57" spans="1:5" ht="11.25">
      <c r="A57" s="42" t="s">
        <v>410</v>
      </c>
      <c r="B57" s="42" t="s">
        <v>411</v>
      </c>
      <c r="C57" s="42" t="s">
        <v>345</v>
      </c>
      <c r="D57" s="42" t="s">
        <v>381</v>
      </c>
      <c r="E57" s="42" t="s">
        <v>61</v>
      </c>
    </row>
    <row r="58" spans="1:5" ht="11.25">
      <c r="A58" s="42" t="s">
        <v>412</v>
      </c>
      <c r="B58" s="42" t="s">
        <v>413</v>
      </c>
      <c r="C58" s="42" t="s">
        <v>414</v>
      </c>
      <c r="D58" s="42" t="s">
        <v>381</v>
      </c>
      <c r="E58" s="42" t="s">
        <v>61</v>
      </c>
    </row>
    <row r="59" spans="1:5" ht="11.25">
      <c r="A59" s="42" t="s">
        <v>415</v>
      </c>
      <c r="B59" s="42" t="s">
        <v>416</v>
      </c>
      <c r="C59" s="42" t="s">
        <v>358</v>
      </c>
      <c r="D59" s="42" t="s">
        <v>381</v>
      </c>
      <c r="E59" s="42" t="s">
        <v>61</v>
      </c>
    </row>
    <row r="60" spans="1:5" ht="11.25">
      <c r="A60" s="42" t="s">
        <v>417</v>
      </c>
      <c r="B60" s="42" t="s">
        <v>418</v>
      </c>
      <c r="C60" s="42" t="s">
        <v>317</v>
      </c>
      <c r="D60" s="42" t="s">
        <v>381</v>
      </c>
      <c r="E60" s="42" t="s">
        <v>61</v>
      </c>
    </row>
    <row r="61" spans="1:5" ht="11.25">
      <c r="A61" s="42" t="s">
        <v>419</v>
      </c>
      <c r="B61" s="42" t="s">
        <v>420</v>
      </c>
      <c r="C61" s="42" t="s">
        <v>421</v>
      </c>
      <c r="D61" s="42" t="s">
        <v>381</v>
      </c>
      <c r="E61" s="42" t="s">
        <v>61</v>
      </c>
    </row>
    <row r="62" spans="1:5" ht="11.25">
      <c r="A62" s="42" t="s">
        <v>422</v>
      </c>
      <c r="B62" s="42" t="s">
        <v>423</v>
      </c>
      <c r="C62" s="42" t="s">
        <v>424</v>
      </c>
      <c r="D62" s="42" t="s">
        <v>381</v>
      </c>
      <c r="E62" s="42" t="s">
        <v>61</v>
      </c>
    </row>
    <row r="63" spans="1:5" ht="11.25">
      <c r="A63" s="42" t="s">
        <v>425</v>
      </c>
      <c r="B63" s="42" t="s">
        <v>426</v>
      </c>
      <c r="C63" s="42" t="s">
        <v>427</v>
      </c>
      <c r="D63" s="42" t="s">
        <v>381</v>
      </c>
      <c r="E63" s="42" t="s">
        <v>61</v>
      </c>
    </row>
    <row r="64" spans="1:5" ht="11.25">
      <c r="A64" s="42" t="s">
        <v>428</v>
      </c>
      <c r="B64" s="42" t="s">
        <v>429</v>
      </c>
      <c r="C64" s="42" t="s">
        <v>427</v>
      </c>
      <c r="D64" s="42" t="s">
        <v>381</v>
      </c>
      <c r="E64" s="42" t="s">
        <v>61</v>
      </c>
    </row>
    <row r="65" spans="1:5" ht="11.25">
      <c r="A65" s="42" t="s">
        <v>430</v>
      </c>
      <c r="B65" s="42" t="s">
        <v>431</v>
      </c>
      <c r="C65" s="42" t="s">
        <v>329</v>
      </c>
      <c r="D65" s="42" t="s">
        <v>381</v>
      </c>
      <c r="E65" s="42" t="s">
        <v>61</v>
      </c>
    </row>
    <row r="66" spans="1:5" ht="11.25">
      <c r="A66" s="42" t="s">
        <v>432</v>
      </c>
      <c r="B66" s="42" t="s">
        <v>433</v>
      </c>
      <c r="C66" s="42" t="s">
        <v>434</v>
      </c>
      <c r="D66" s="42" t="s">
        <v>381</v>
      </c>
      <c r="E66" s="42" t="s">
        <v>61</v>
      </c>
    </row>
    <row r="67" spans="1:5" ht="11.25">
      <c r="A67" s="42" t="s">
        <v>435</v>
      </c>
      <c r="B67" s="42" t="s">
        <v>436</v>
      </c>
      <c r="C67" s="42" t="s">
        <v>291</v>
      </c>
      <c r="D67" s="42" t="s">
        <v>381</v>
      </c>
      <c r="E67" s="42" t="s">
        <v>61</v>
      </c>
    </row>
    <row r="68" spans="1:5" ht="11.25">
      <c r="A68" s="42" t="s">
        <v>437</v>
      </c>
      <c r="B68" s="42" t="s">
        <v>438</v>
      </c>
      <c r="C68" s="42" t="s">
        <v>314</v>
      </c>
      <c r="D68" s="42" t="s">
        <v>381</v>
      </c>
      <c r="E68" s="42" t="s">
        <v>61</v>
      </c>
    </row>
    <row r="69" spans="1:5" ht="11.25">
      <c r="A69" s="42" t="s">
        <v>439</v>
      </c>
      <c r="B69" s="42" t="s">
        <v>440</v>
      </c>
      <c r="C69" s="42" t="s">
        <v>409</v>
      </c>
      <c r="D69" s="42" t="s">
        <v>381</v>
      </c>
      <c r="E69" s="42" t="s">
        <v>61</v>
      </c>
    </row>
    <row r="70" spans="1:5" ht="11.25">
      <c r="A70" s="42" t="s">
        <v>441</v>
      </c>
      <c r="B70" s="42" t="s">
        <v>442</v>
      </c>
      <c r="C70" s="42" t="s">
        <v>443</v>
      </c>
      <c r="D70" s="42" t="s">
        <v>381</v>
      </c>
      <c r="E70" s="42" t="s">
        <v>61</v>
      </c>
    </row>
    <row r="71" spans="1:5" ht="11.25">
      <c r="A71" s="42" t="s">
        <v>444</v>
      </c>
      <c r="B71" s="42" t="s">
        <v>394</v>
      </c>
      <c r="C71" s="42" t="s">
        <v>445</v>
      </c>
      <c r="D71" s="42" t="s">
        <v>381</v>
      </c>
      <c r="E71" s="42" t="s">
        <v>61</v>
      </c>
    </row>
    <row r="72" spans="1:5" ht="11.25">
      <c r="A72" s="42" t="s">
        <v>446</v>
      </c>
      <c r="B72" s="42" t="s">
        <v>447</v>
      </c>
      <c r="C72" s="42" t="s">
        <v>448</v>
      </c>
      <c r="D72" s="42" t="s">
        <v>133</v>
      </c>
      <c r="E72" s="42" t="s">
        <v>61</v>
      </c>
    </row>
    <row r="73" spans="1:5" ht="11.25">
      <c r="A73" s="42" t="s">
        <v>449</v>
      </c>
      <c r="B73" s="42" t="s">
        <v>450</v>
      </c>
      <c r="C73" s="42" t="s">
        <v>299</v>
      </c>
      <c r="D73" s="42" t="s">
        <v>133</v>
      </c>
      <c r="E73" s="42" t="s">
        <v>61</v>
      </c>
    </row>
    <row r="74" spans="1:5" ht="11.25">
      <c r="A74" s="42" t="s">
        <v>451</v>
      </c>
      <c r="B74" s="42" t="s">
        <v>452</v>
      </c>
      <c r="C74" s="42" t="s">
        <v>453</v>
      </c>
      <c r="D74" s="42" t="s">
        <v>133</v>
      </c>
      <c r="E74" s="42" t="s">
        <v>61</v>
      </c>
    </row>
    <row r="75" spans="1:5" ht="11.25">
      <c r="A75" s="42" t="s">
        <v>454</v>
      </c>
      <c r="B75" s="42" t="s">
        <v>455</v>
      </c>
      <c r="C75" s="42" t="s">
        <v>317</v>
      </c>
      <c r="D75" s="42" t="s">
        <v>133</v>
      </c>
      <c r="E75" s="42" t="s">
        <v>61</v>
      </c>
    </row>
    <row r="76" spans="1:5" ht="11.25">
      <c r="A76" s="42" t="s">
        <v>456</v>
      </c>
      <c r="B76" s="42" t="s">
        <v>457</v>
      </c>
      <c r="C76" s="42" t="s">
        <v>326</v>
      </c>
      <c r="D76" s="42" t="s">
        <v>133</v>
      </c>
      <c r="E76" s="42" t="s">
        <v>61</v>
      </c>
    </row>
    <row r="77" spans="1:5" ht="11.25">
      <c r="A77" s="42" t="s">
        <v>458</v>
      </c>
      <c r="B77" s="42" t="s">
        <v>459</v>
      </c>
      <c r="C77" s="42" t="s">
        <v>409</v>
      </c>
      <c r="D77" s="42" t="s">
        <v>133</v>
      </c>
      <c r="E77" s="42" t="s">
        <v>61</v>
      </c>
    </row>
    <row r="78" spans="1:5" ht="11.25">
      <c r="A78" s="42" t="s">
        <v>460</v>
      </c>
      <c r="B78" s="42" t="s">
        <v>461</v>
      </c>
      <c r="C78" s="42" t="s">
        <v>462</v>
      </c>
      <c r="D78" s="42" t="s">
        <v>133</v>
      </c>
      <c r="E78" s="42" t="s">
        <v>61</v>
      </c>
    </row>
    <row r="79" spans="1:5" ht="11.25">
      <c r="A79" s="42" t="s">
        <v>463</v>
      </c>
      <c r="B79" s="42" t="s">
        <v>464</v>
      </c>
      <c r="C79" s="42" t="s">
        <v>276</v>
      </c>
      <c r="D79" s="42" t="s">
        <v>133</v>
      </c>
      <c r="E79" s="42" t="s">
        <v>61</v>
      </c>
    </row>
    <row r="80" spans="1:5" ht="11.25">
      <c r="A80" s="42" t="s">
        <v>465</v>
      </c>
      <c r="B80" s="42" t="s">
        <v>466</v>
      </c>
      <c r="C80" s="42" t="s">
        <v>467</v>
      </c>
      <c r="D80" s="42" t="s">
        <v>133</v>
      </c>
      <c r="E80" s="42" t="s">
        <v>61</v>
      </c>
    </row>
    <row r="81" spans="1:5" ht="11.25">
      <c r="A81" s="42" t="s">
        <v>280</v>
      </c>
      <c r="B81" s="42" t="s">
        <v>281</v>
      </c>
      <c r="C81" s="42" t="s">
        <v>282</v>
      </c>
      <c r="D81" s="42" t="s">
        <v>133</v>
      </c>
      <c r="E81" s="42" t="s">
        <v>61</v>
      </c>
    </row>
    <row r="82" spans="1:5" ht="11.25">
      <c r="A82" s="42" t="s">
        <v>468</v>
      </c>
      <c r="B82" s="42" t="s">
        <v>469</v>
      </c>
      <c r="C82" s="42" t="s">
        <v>329</v>
      </c>
      <c r="D82" s="42" t="s">
        <v>133</v>
      </c>
      <c r="E82" s="42" t="s">
        <v>61</v>
      </c>
    </row>
    <row r="83" spans="1:5" ht="11.25">
      <c r="A83" s="42" t="s">
        <v>470</v>
      </c>
      <c r="B83" s="42" t="s">
        <v>471</v>
      </c>
      <c r="C83" s="42" t="s">
        <v>392</v>
      </c>
      <c r="D83" s="42" t="s">
        <v>133</v>
      </c>
      <c r="E83" s="42" t="s">
        <v>61</v>
      </c>
    </row>
    <row r="84" spans="1:5" ht="11.25">
      <c r="A84" s="42" t="s">
        <v>472</v>
      </c>
      <c r="B84" s="42" t="s">
        <v>473</v>
      </c>
      <c r="C84" s="42" t="s">
        <v>474</v>
      </c>
      <c r="D84" s="42" t="s">
        <v>133</v>
      </c>
      <c r="E84" s="42" t="s">
        <v>61</v>
      </c>
    </row>
    <row r="85" spans="1:5" ht="11.25">
      <c r="A85" s="42" t="s">
        <v>475</v>
      </c>
      <c r="B85" s="42" t="s">
        <v>476</v>
      </c>
      <c r="C85" s="42" t="s">
        <v>340</v>
      </c>
      <c r="D85" s="42" t="s">
        <v>133</v>
      </c>
      <c r="E85" s="42" t="s">
        <v>61</v>
      </c>
    </row>
    <row r="86" spans="1:5" ht="11.25">
      <c r="A86" s="42" t="s">
        <v>477</v>
      </c>
      <c r="B86" s="42" t="s">
        <v>478</v>
      </c>
      <c r="C86" s="42" t="s">
        <v>409</v>
      </c>
      <c r="D86" s="42" t="s">
        <v>133</v>
      </c>
      <c r="E86" s="42" t="s">
        <v>61</v>
      </c>
    </row>
    <row r="87" spans="1:5" ht="11.25">
      <c r="A87" s="42" t="s">
        <v>479</v>
      </c>
      <c r="B87" s="42" t="s">
        <v>480</v>
      </c>
      <c r="C87" s="42" t="s">
        <v>481</v>
      </c>
      <c r="D87" s="42" t="s">
        <v>133</v>
      </c>
      <c r="E87" s="42" t="s">
        <v>61</v>
      </c>
    </row>
    <row r="88" spans="1:5" ht="11.25">
      <c r="A88" s="42" t="s">
        <v>482</v>
      </c>
      <c r="B88" s="42" t="s">
        <v>483</v>
      </c>
      <c r="C88" s="42" t="s">
        <v>481</v>
      </c>
      <c r="D88" s="42" t="s">
        <v>133</v>
      </c>
      <c r="E88" s="42" t="s">
        <v>61</v>
      </c>
    </row>
    <row r="89" spans="1:5" ht="11.25">
      <c r="A89" s="42" t="s">
        <v>484</v>
      </c>
      <c r="B89" s="42" t="s">
        <v>485</v>
      </c>
      <c r="C89" s="42" t="s">
        <v>486</v>
      </c>
      <c r="D89" s="42" t="s">
        <v>133</v>
      </c>
      <c r="E89" s="42" t="s">
        <v>61</v>
      </c>
    </row>
    <row r="90" spans="1:5" ht="11.25">
      <c r="A90" s="42" t="s">
        <v>487</v>
      </c>
      <c r="B90" s="42" t="s">
        <v>488</v>
      </c>
      <c r="C90" s="42" t="s">
        <v>489</v>
      </c>
      <c r="D90" s="42" t="s">
        <v>133</v>
      </c>
      <c r="E90" s="42" t="s">
        <v>61</v>
      </c>
    </row>
    <row r="91" spans="1:5" ht="11.25">
      <c r="A91" s="42" t="s">
        <v>490</v>
      </c>
      <c r="B91" s="42" t="s">
        <v>491</v>
      </c>
      <c r="C91" s="42" t="s">
        <v>329</v>
      </c>
      <c r="D91" s="42" t="s">
        <v>133</v>
      </c>
      <c r="E91" s="42" t="s">
        <v>61</v>
      </c>
    </row>
    <row r="92" spans="1:5" ht="11.25">
      <c r="A92" s="42" t="s">
        <v>492</v>
      </c>
      <c r="B92" s="42" t="s">
        <v>493</v>
      </c>
      <c r="C92" s="42" t="s">
        <v>329</v>
      </c>
      <c r="D92" s="42" t="s">
        <v>133</v>
      </c>
      <c r="E92" s="42" t="s">
        <v>61</v>
      </c>
    </row>
    <row r="93" spans="1:5" ht="11.25">
      <c r="A93" s="42" t="s">
        <v>494</v>
      </c>
      <c r="B93" s="42" t="s">
        <v>495</v>
      </c>
      <c r="C93" s="42" t="s">
        <v>276</v>
      </c>
      <c r="D93" s="42" t="s">
        <v>133</v>
      </c>
      <c r="E93" s="42" t="s">
        <v>61</v>
      </c>
    </row>
    <row r="94" spans="1:5" ht="11.25">
      <c r="A94" s="42" t="s">
        <v>496</v>
      </c>
      <c r="B94" s="42" t="s">
        <v>497</v>
      </c>
      <c r="C94" s="42" t="s">
        <v>276</v>
      </c>
      <c r="D94" s="42" t="s">
        <v>133</v>
      </c>
      <c r="E94" s="42" t="s">
        <v>61</v>
      </c>
    </row>
    <row r="95" spans="1:5" ht="11.25">
      <c r="A95" s="42" t="s">
        <v>498</v>
      </c>
      <c r="B95" s="42" t="s">
        <v>499</v>
      </c>
      <c r="C95" s="42" t="s">
        <v>276</v>
      </c>
      <c r="D95" s="42" t="s">
        <v>133</v>
      </c>
      <c r="E95" s="42" t="s">
        <v>61</v>
      </c>
    </row>
    <row r="96" spans="1:5" ht="11.25">
      <c r="A96" s="42" t="s">
        <v>500</v>
      </c>
      <c r="B96" s="42" t="s">
        <v>501</v>
      </c>
      <c r="C96" s="42" t="s">
        <v>453</v>
      </c>
      <c r="D96" s="42" t="s">
        <v>133</v>
      </c>
      <c r="E96" s="42" t="s">
        <v>61</v>
      </c>
    </row>
    <row r="97" spans="1:5" ht="11.25">
      <c r="A97" s="42" t="s">
        <v>502</v>
      </c>
      <c r="B97" s="42" t="s">
        <v>503</v>
      </c>
      <c r="C97" s="42" t="s">
        <v>409</v>
      </c>
      <c r="D97" s="42" t="s">
        <v>133</v>
      </c>
      <c r="E97" s="42" t="s">
        <v>61</v>
      </c>
    </row>
    <row r="98" spans="1:5" ht="11.25">
      <c r="A98" s="42" t="s">
        <v>309</v>
      </c>
      <c r="B98" s="42" t="s">
        <v>310</v>
      </c>
      <c r="C98" s="42" t="s">
        <v>311</v>
      </c>
      <c r="D98" s="42" t="s">
        <v>133</v>
      </c>
      <c r="E98" s="42" t="s">
        <v>61</v>
      </c>
    </row>
    <row r="99" spans="1:5" ht="11.25">
      <c r="A99" s="42" t="s">
        <v>504</v>
      </c>
      <c r="B99" s="42" t="s">
        <v>505</v>
      </c>
      <c r="C99" s="42" t="s">
        <v>506</v>
      </c>
      <c r="D99" s="42" t="s">
        <v>133</v>
      </c>
      <c r="E99" s="42" t="s">
        <v>61</v>
      </c>
    </row>
    <row r="100" spans="1:5" ht="11.25">
      <c r="A100" s="42" t="s">
        <v>507</v>
      </c>
      <c r="B100" s="42" t="s">
        <v>508</v>
      </c>
      <c r="C100" s="42" t="s">
        <v>329</v>
      </c>
      <c r="D100" s="42" t="s">
        <v>133</v>
      </c>
      <c r="E100" s="42" t="s">
        <v>61</v>
      </c>
    </row>
    <row r="101" spans="1:5" ht="11.25">
      <c r="A101" s="42" t="s">
        <v>509</v>
      </c>
      <c r="B101" s="42" t="s">
        <v>510</v>
      </c>
      <c r="C101" s="42" t="s">
        <v>271</v>
      </c>
      <c r="D101" s="42" t="s">
        <v>133</v>
      </c>
      <c r="E101" s="42" t="s">
        <v>61</v>
      </c>
    </row>
    <row r="102" spans="1:5" ht="11.25">
      <c r="A102" s="42" t="s">
        <v>511</v>
      </c>
      <c r="B102" s="42" t="s">
        <v>512</v>
      </c>
      <c r="C102" s="42" t="s">
        <v>345</v>
      </c>
      <c r="D102" s="42" t="s">
        <v>133</v>
      </c>
      <c r="E102" s="42" t="s">
        <v>61</v>
      </c>
    </row>
    <row r="103" spans="1:5" ht="11.25">
      <c r="A103" s="42" t="s">
        <v>513</v>
      </c>
      <c r="B103" s="42" t="s">
        <v>514</v>
      </c>
      <c r="C103" s="42" t="s">
        <v>515</v>
      </c>
      <c r="D103" s="42" t="s">
        <v>133</v>
      </c>
      <c r="E103" s="42" t="s">
        <v>61</v>
      </c>
    </row>
    <row r="104" spans="1:5" ht="11.25">
      <c r="A104" s="42" t="s">
        <v>516</v>
      </c>
      <c r="B104" s="42" t="s">
        <v>517</v>
      </c>
      <c r="C104" s="42" t="s">
        <v>326</v>
      </c>
      <c r="D104" s="42" t="s">
        <v>133</v>
      </c>
      <c r="E104" s="42" t="s">
        <v>61</v>
      </c>
    </row>
    <row r="105" spans="1:5" ht="11.25">
      <c r="A105" s="42" t="s">
        <v>518</v>
      </c>
      <c r="B105" s="42" t="s">
        <v>519</v>
      </c>
      <c r="C105" s="42" t="s">
        <v>486</v>
      </c>
      <c r="D105" s="42" t="s">
        <v>133</v>
      </c>
      <c r="E105" s="42" t="s">
        <v>61</v>
      </c>
    </row>
    <row r="106" spans="1:5" ht="11.25">
      <c r="A106" s="42" t="s">
        <v>520</v>
      </c>
      <c r="B106" s="42" t="s">
        <v>521</v>
      </c>
      <c r="C106" s="42" t="s">
        <v>326</v>
      </c>
      <c r="D106" s="42" t="s">
        <v>133</v>
      </c>
      <c r="E106" s="42" t="s">
        <v>61</v>
      </c>
    </row>
    <row r="107" spans="1:5" ht="11.25">
      <c r="A107" s="42" t="s">
        <v>522</v>
      </c>
      <c r="B107" s="42" t="s">
        <v>523</v>
      </c>
      <c r="C107" s="42" t="s">
        <v>524</v>
      </c>
      <c r="D107" s="42" t="s">
        <v>133</v>
      </c>
      <c r="E107" s="42" t="s">
        <v>61</v>
      </c>
    </row>
    <row r="108" spans="1:5" ht="11.25">
      <c r="A108" s="42" t="s">
        <v>525</v>
      </c>
      <c r="B108" s="42" t="s">
        <v>526</v>
      </c>
      <c r="C108" s="42" t="s">
        <v>527</v>
      </c>
      <c r="D108" s="42" t="s">
        <v>133</v>
      </c>
      <c r="E108" s="42" t="s">
        <v>61</v>
      </c>
    </row>
    <row r="109" spans="1:5" ht="11.25">
      <c r="A109" s="42" t="s">
        <v>528</v>
      </c>
      <c r="B109" s="42" t="s">
        <v>529</v>
      </c>
      <c r="C109" s="42" t="s">
        <v>317</v>
      </c>
      <c r="D109" s="42" t="s">
        <v>133</v>
      </c>
      <c r="E109" s="42" t="s">
        <v>61</v>
      </c>
    </row>
    <row r="110" spans="1:5" ht="11.25">
      <c r="A110" s="42" t="s">
        <v>530</v>
      </c>
      <c r="B110" s="42" t="s">
        <v>531</v>
      </c>
      <c r="C110" s="42" t="s">
        <v>532</v>
      </c>
      <c r="D110" s="42" t="s">
        <v>133</v>
      </c>
      <c r="E110" s="42" t="s">
        <v>61</v>
      </c>
    </row>
    <row r="111" spans="1:5" ht="11.25">
      <c r="A111" s="42" t="s">
        <v>533</v>
      </c>
      <c r="B111" s="42" t="s">
        <v>534</v>
      </c>
      <c r="C111" s="42" t="s">
        <v>409</v>
      </c>
      <c r="D111" s="42" t="s">
        <v>133</v>
      </c>
      <c r="E111" s="42" t="s">
        <v>61</v>
      </c>
    </row>
    <row r="112" spans="1:5" ht="11.25">
      <c r="A112" s="42" t="s">
        <v>535</v>
      </c>
      <c r="B112" s="42" t="s">
        <v>536</v>
      </c>
      <c r="C112" s="42" t="s">
        <v>537</v>
      </c>
      <c r="D112" s="42" t="s">
        <v>133</v>
      </c>
      <c r="E112" s="42" t="s">
        <v>61</v>
      </c>
    </row>
    <row r="113" spans="1:5" ht="11.25">
      <c r="A113" s="42" t="s">
        <v>538</v>
      </c>
      <c r="B113" s="42" t="s">
        <v>539</v>
      </c>
      <c r="C113" s="42" t="s">
        <v>352</v>
      </c>
      <c r="D113" s="42" t="s">
        <v>133</v>
      </c>
      <c r="E113" s="42" t="s">
        <v>61</v>
      </c>
    </row>
    <row r="114" spans="1:5" ht="11.25">
      <c r="A114" s="42" t="s">
        <v>540</v>
      </c>
      <c r="B114" s="42" t="s">
        <v>541</v>
      </c>
      <c r="C114" s="42" t="s">
        <v>389</v>
      </c>
      <c r="D114" s="42" t="s">
        <v>133</v>
      </c>
      <c r="E114" s="42" t="s">
        <v>61</v>
      </c>
    </row>
    <row r="115" spans="1:5" ht="11.25">
      <c r="A115" s="42" t="s">
        <v>542</v>
      </c>
      <c r="B115" s="42" t="s">
        <v>543</v>
      </c>
      <c r="C115" s="42" t="s">
        <v>345</v>
      </c>
      <c r="D115" s="42" t="s">
        <v>133</v>
      </c>
      <c r="E115" s="42" t="s">
        <v>61</v>
      </c>
    </row>
    <row r="116" spans="1:5" ht="11.25">
      <c r="A116" s="42" t="s">
        <v>544</v>
      </c>
      <c r="B116" s="42" t="s">
        <v>545</v>
      </c>
      <c r="C116" s="42" t="s">
        <v>392</v>
      </c>
      <c r="D116" s="42" t="s">
        <v>133</v>
      </c>
      <c r="E116" s="42" t="s">
        <v>61</v>
      </c>
    </row>
    <row r="117" spans="1:5" ht="11.25">
      <c r="A117" s="42" t="s">
        <v>546</v>
      </c>
      <c r="B117" s="42" t="s">
        <v>547</v>
      </c>
      <c r="C117" s="42" t="s">
        <v>548</v>
      </c>
      <c r="D117" s="42" t="s">
        <v>133</v>
      </c>
      <c r="E117" s="42" t="s">
        <v>61</v>
      </c>
    </row>
    <row r="118" spans="1:5" ht="11.25">
      <c r="A118" s="42" t="s">
        <v>549</v>
      </c>
      <c r="B118" s="42" t="s">
        <v>550</v>
      </c>
      <c r="C118" s="42" t="s">
        <v>345</v>
      </c>
      <c r="D118" s="42" t="s">
        <v>133</v>
      </c>
      <c r="E118" s="42" t="s">
        <v>61</v>
      </c>
    </row>
    <row r="119" spans="1:5" ht="11.25">
      <c r="A119" s="42" t="s">
        <v>551</v>
      </c>
      <c r="B119" s="42" t="s">
        <v>552</v>
      </c>
      <c r="C119" s="42" t="s">
        <v>553</v>
      </c>
      <c r="D119" s="42" t="s">
        <v>133</v>
      </c>
      <c r="E119" s="42" t="s">
        <v>61</v>
      </c>
    </row>
    <row r="120" spans="1:5" ht="11.25">
      <c r="A120" s="42" t="s">
        <v>554</v>
      </c>
      <c r="B120" s="42" t="s">
        <v>555</v>
      </c>
      <c r="C120" s="42" t="s">
        <v>268</v>
      </c>
      <c r="D120" s="42" t="s">
        <v>133</v>
      </c>
      <c r="E120" s="42" t="s">
        <v>61</v>
      </c>
    </row>
    <row r="121" spans="1:5" ht="11.25">
      <c r="A121" s="42" t="s">
        <v>556</v>
      </c>
      <c r="B121" s="42" t="s">
        <v>557</v>
      </c>
      <c r="C121" s="42" t="s">
        <v>340</v>
      </c>
      <c r="D121" s="42" t="s">
        <v>133</v>
      </c>
      <c r="E121" s="42" t="s">
        <v>61</v>
      </c>
    </row>
    <row r="122" spans="1:5" ht="11.25">
      <c r="A122" s="42" t="s">
        <v>558</v>
      </c>
      <c r="B122" s="42" t="s">
        <v>559</v>
      </c>
      <c r="C122" s="42" t="s">
        <v>276</v>
      </c>
      <c r="D122" s="42" t="s">
        <v>133</v>
      </c>
      <c r="E122" s="42" t="s">
        <v>61</v>
      </c>
    </row>
    <row r="123" spans="1:5" ht="11.25">
      <c r="A123" s="42" t="s">
        <v>560</v>
      </c>
      <c r="B123" s="42" t="s">
        <v>561</v>
      </c>
      <c r="C123" s="42" t="s">
        <v>326</v>
      </c>
      <c r="D123" s="42" t="s">
        <v>133</v>
      </c>
      <c r="E123" s="42" t="s">
        <v>61</v>
      </c>
    </row>
    <row r="124" spans="1:5" ht="11.25">
      <c r="A124" s="42" t="s">
        <v>562</v>
      </c>
      <c r="B124" s="42" t="s">
        <v>563</v>
      </c>
      <c r="C124" s="42" t="s">
        <v>317</v>
      </c>
      <c r="D124" s="42" t="s">
        <v>133</v>
      </c>
      <c r="E124" s="42" t="s">
        <v>61</v>
      </c>
    </row>
    <row r="125" spans="1:5" ht="11.25">
      <c r="A125" s="42" t="s">
        <v>564</v>
      </c>
      <c r="B125" s="42" t="s">
        <v>565</v>
      </c>
      <c r="C125" s="42" t="s">
        <v>352</v>
      </c>
      <c r="D125" s="42" t="s">
        <v>133</v>
      </c>
      <c r="E125" s="42" t="s">
        <v>61</v>
      </c>
    </row>
    <row r="126" spans="1:5" ht="11.25">
      <c r="A126" s="42" t="s">
        <v>566</v>
      </c>
      <c r="B126" s="42" t="s">
        <v>567</v>
      </c>
      <c r="C126" s="42" t="s">
        <v>317</v>
      </c>
      <c r="D126" s="42" t="s">
        <v>133</v>
      </c>
      <c r="E126" s="42" t="s">
        <v>61</v>
      </c>
    </row>
    <row r="127" spans="1:5" ht="11.25">
      <c r="A127" s="42" t="s">
        <v>568</v>
      </c>
      <c r="B127" s="42" t="s">
        <v>569</v>
      </c>
      <c r="C127" s="42" t="s">
        <v>276</v>
      </c>
      <c r="D127" s="42" t="s">
        <v>133</v>
      </c>
      <c r="E127" s="42" t="s">
        <v>61</v>
      </c>
    </row>
    <row r="128" spans="1:5" ht="11.25">
      <c r="A128" s="42" t="s">
        <v>570</v>
      </c>
      <c r="B128" s="42" t="s">
        <v>571</v>
      </c>
      <c r="C128" s="42" t="s">
        <v>572</v>
      </c>
      <c r="D128" s="42" t="s">
        <v>133</v>
      </c>
      <c r="E128" s="42" t="s">
        <v>61</v>
      </c>
    </row>
    <row r="129" spans="1:5" ht="11.25">
      <c r="A129" s="42" t="s">
        <v>573</v>
      </c>
      <c r="B129" s="42" t="s">
        <v>574</v>
      </c>
      <c r="C129" s="42" t="s">
        <v>337</v>
      </c>
      <c r="D129" s="42" t="s">
        <v>133</v>
      </c>
      <c r="E129" s="42" t="s">
        <v>61</v>
      </c>
    </row>
    <row r="130" spans="1:5" ht="11.25">
      <c r="A130" s="42" t="s">
        <v>575</v>
      </c>
      <c r="B130" s="42" t="s">
        <v>576</v>
      </c>
      <c r="C130" s="42" t="s">
        <v>392</v>
      </c>
      <c r="D130" s="42" t="s">
        <v>133</v>
      </c>
      <c r="E130" s="42" t="s">
        <v>61</v>
      </c>
    </row>
    <row r="131" spans="1:5" ht="11.25">
      <c r="A131" s="42" t="s">
        <v>577</v>
      </c>
      <c r="B131" s="42" t="s">
        <v>578</v>
      </c>
      <c r="C131" s="42" t="s">
        <v>345</v>
      </c>
      <c r="D131" s="42" t="s">
        <v>133</v>
      </c>
      <c r="E131" s="42" t="s">
        <v>61</v>
      </c>
    </row>
    <row r="132" spans="1:5" ht="11.25">
      <c r="A132" s="42" t="s">
        <v>579</v>
      </c>
      <c r="B132" s="42" t="s">
        <v>580</v>
      </c>
      <c r="C132" s="42" t="s">
        <v>581</v>
      </c>
      <c r="D132" s="42" t="s">
        <v>133</v>
      </c>
      <c r="E132" s="42" t="s">
        <v>61</v>
      </c>
    </row>
    <row r="133" spans="1:5" ht="11.25">
      <c r="A133" s="42" t="s">
        <v>582</v>
      </c>
      <c r="B133" s="42" t="s">
        <v>583</v>
      </c>
      <c r="C133" s="42" t="s">
        <v>329</v>
      </c>
      <c r="D133" s="42" t="s">
        <v>133</v>
      </c>
      <c r="E133" s="42" t="s">
        <v>61</v>
      </c>
    </row>
    <row r="134" spans="1:5" ht="11.25">
      <c r="A134" s="42" t="s">
        <v>584</v>
      </c>
      <c r="B134" s="42" t="s">
        <v>585</v>
      </c>
      <c r="C134" s="42" t="s">
        <v>409</v>
      </c>
      <c r="D134" s="42" t="s">
        <v>133</v>
      </c>
      <c r="E134" s="42" t="s">
        <v>61</v>
      </c>
    </row>
    <row r="135" spans="1:5" ht="11.25">
      <c r="A135" s="42" t="s">
        <v>586</v>
      </c>
      <c r="B135" s="42" t="s">
        <v>587</v>
      </c>
      <c r="C135" s="42" t="s">
        <v>588</v>
      </c>
      <c r="D135" s="42" t="s">
        <v>133</v>
      </c>
      <c r="E135" s="42" t="s">
        <v>61</v>
      </c>
    </row>
    <row r="136" spans="1:5" ht="11.25">
      <c r="A136" s="42" t="s">
        <v>589</v>
      </c>
      <c r="B136" s="42" t="s">
        <v>590</v>
      </c>
      <c r="C136" s="42" t="s">
        <v>392</v>
      </c>
      <c r="D136" s="42" t="s">
        <v>133</v>
      </c>
      <c r="E136" s="42" t="s">
        <v>61</v>
      </c>
    </row>
    <row r="137" spans="1:5" ht="11.25">
      <c r="A137" s="42" t="s">
        <v>591</v>
      </c>
      <c r="B137" s="42" t="s">
        <v>592</v>
      </c>
      <c r="C137" s="42" t="s">
        <v>392</v>
      </c>
      <c r="D137" s="42" t="s">
        <v>133</v>
      </c>
      <c r="E137" s="42" t="s">
        <v>61</v>
      </c>
    </row>
    <row r="138" spans="1:5" ht="11.25">
      <c r="A138" s="42" t="s">
        <v>593</v>
      </c>
      <c r="B138" s="42" t="s">
        <v>594</v>
      </c>
      <c r="C138" s="42" t="s">
        <v>409</v>
      </c>
      <c r="D138" s="42" t="s">
        <v>133</v>
      </c>
      <c r="E138" s="42" t="s">
        <v>61</v>
      </c>
    </row>
    <row r="139" spans="1:5" ht="11.25">
      <c r="A139" s="42" t="s">
        <v>595</v>
      </c>
      <c r="B139" s="42" t="s">
        <v>596</v>
      </c>
      <c r="C139" s="42" t="s">
        <v>392</v>
      </c>
      <c r="D139" s="42" t="s">
        <v>133</v>
      </c>
      <c r="E139" s="42" t="s">
        <v>61</v>
      </c>
    </row>
    <row r="140" spans="1:5" ht="11.25">
      <c r="A140" s="42" t="s">
        <v>597</v>
      </c>
      <c r="B140" s="42" t="s">
        <v>598</v>
      </c>
      <c r="C140" s="42" t="s">
        <v>409</v>
      </c>
      <c r="D140" s="42" t="s">
        <v>133</v>
      </c>
      <c r="E140" s="42" t="s">
        <v>61</v>
      </c>
    </row>
    <row r="141" spans="1:5" ht="11.25">
      <c r="A141" s="42" t="s">
        <v>599</v>
      </c>
      <c r="B141" s="42" t="s">
        <v>600</v>
      </c>
      <c r="C141" s="42" t="s">
        <v>409</v>
      </c>
      <c r="D141" s="42" t="s">
        <v>133</v>
      </c>
      <c r="E141" s="42" t="s">
        <v>61</v>
      </c>
    </row>
    <row r="142" spans="1:5" ht="11.25">
      <c r="A142" s="42" t="s">
        <v>601</v>
      </c>
      <c r="B142" s="42" t="s">
        <v>602</v>
      </c>
      <c r="C142" s="42" t="s">
        <v>392</v>
      </c>
      <c r="D142" s="42" t="s">
        <v>133</v>
      </c>
      <c r="E142" s="42" t="s">
        <v>61</v>
      </c>
    </row>
    <row r="143" spans="1:5" ht="11.25">
      <c r="A143" s="42" t="s">
        <v>603</v>
      </c>
      <c r="B143" s="42" t="s">
        <v>604</v>
      </c>
      <c r="C143" s="42" t="s">
        <v>605</v>
      </c>
      <c r="D143" s="42" t="s">
        <v>133</v>
      </c>
      <c r="E143" s="42" t="s">
        <v>61</v>
      </c>
    </row>
    <row r="144" spans="1:5" ht="11.25">
      <c r="A144" s="42" t="s">
        <v>606</v>
      </c>
      <c r="B144" s="42" t="s">
        <v>607</v>
      </c>
      <c r="C144" s="42" t="s">
        <v>608</v>
      </c>
      <c r="D144" s="42" t="s">
        <v>133</v>
      </c>
      <c r="E144" s="42" t="s">
        <v>61</v>
      </c>
    </row>
    <row r="145" spans="1:5" ht="11.25">
      <c r="A145" s="42" t="s">
        <v>609</v>
      </c>
      <c r="B145" s="42" t="s">
        <v>610</v>
      </c>
      <c r="C145" s="42" t="s">
        <v>345</v>
      </c>
      <c r="D145" s="42" t="s">
        <v>133</v>
      </c>
      <c r="E145" s="42" t="s">
        <v>61</v>
      </c>
    </row>
    <row r="146" spans="1:5" ht="11.25">
      <c r="A146" s="42" t="s">
        <v>611</v>
      </c>
      <c r="B146" s="42" t="s">
        <v>612</v>
      </c>
      <c r="C146" s="42" t="s">
        <v>329</v>
      </c>
      <c r="D146" s="42" t="s">
        <v>133</v>
      </c>
      <c r="E146" s="42" t="s">
        <v>61</v>
      </c>
    </row>
    <row r="147" spans="1:5" ht="11.25">
      <c r="A147" s="42" t="s">
        <v>613</v>
      </c>
      <c r="B147" s="42" t="s">
        <v>614</v>
      </c>
      <c r="C147" s="42" t="s">
        <v>308</v>
      </c>
      <c r="D147" s="42" t="s">
        <v>133</v>
      </c>
      <c r="E147" s="42" t="s">
        <v>61</v>
      </c>
    </row>
    <row r="148" spans="1:5" ht="11.25">
      <c r="A148" s="42" t="s">
        <v>615</v>
      </c>
      <c r="B148" s="42" t="s">
        <v>616</v>
      </c>
      <c r="C148" s="42" t="s">
        <v>308</v>
      </c>
      <c r="D148" s="42" t="s">
        <v>133</v>
      </c>
      <c r="E148" s="42" t="s">
        <v>61</v>
      </c>
    </row>
    <row r="149" spans="1:5" ht="11.25">
      <c r="A149" s="42" t="s">
        <v>617</v>
      </c>
      <c r="B149" s="42" t="s">
        <v>618</v>
      </c>
      <c r="C149" s="42" t="s">
        <v>314</v>
      </c>
      <c r="D149" s="42" t="s">
        <v>133</v>
      </c>
      <c r="E149" s="42" t="s">
        <v>61</v>
      </c>
    </row>
    <row r="150" spans="1:5" ht="11.25">
      <c r="A150" s="42" t="s">
        <v>619</v>
      </c>
      <c r="B150" s="42" t="s">
        <v>620</v>
      </c>
      <c r="C150" s="42" t="s">
        <v>392</v>
      </c>
      <c r="D150" s="42" t="s">
        <v>133</v>
      </c>
      <c r="E150" s="42" t="s">
        <v>61</v>
      </c>
    </row>
    <row r="151" spans="1:5" ht="11.25">
      <c r="A151" s="42" t="s">
        <v>621</v>
      </c>
      <c r="B151" s="42" t="s">
        <v>622</v>
      </c>
      <c r="C151" s="42" t="s">
        <v>314</v>
      </c>
      <c r="D151" s="42" t="s">
        <v>133</v>
      </c>
      <c r="E151" s="42" t="s">
        <v>61</v>
      </c>
    </row>
    <row r="152" spans="1:5" ht="11.25">
      <c r="A152" s="42" t="s">
        <v>623</v>
      </c>
      <c r="B152" s="42" t="s">
        <v>624</v>
      </c>
      <c r="C152" s="42" t="s">
        <v>276</v>
      </c>
      <c r="D152" s="42" t="s">
        <v>133</v>
      </c>
      <c r="E152" s="42" t="s">
        <v>61</v>
      </c>
    </row>
    <row r="153" spans="1:5" ht="11.25">
      <c r="A153" s="42" t="s">
        <v>625</v>
      </c>
      <c r="B153" s="42" t="s">
        <v>626</v>
      </c>
      <c r="C153" s="42" t="s">
        <v>345</v>
      </c>
      <c r="D153" s="42" t="s">
        <v>133</v>
      </c>
      <c r="E153" s="42" t="s">
        <v>61</v>
      </c>
    </row>
    <row r="154" spans="1:5" ht="11.25">
      <c r="A154" s="42" t="s">
        <v>627</v>
      </c>
      <c r="B154" s="42" t="s">
        <v>628</v>
      </c>
      <c r="C154" s="42" t="s">
        <v>317</v>
      </c>
      <c r="D154" s="42" t="s">
        <v>133</v>
      </c>
      <c r="E154" s="42" t="s">
        <v>61</v>
      </c>
    </row>
    <row r="155" spans="1:5" ht="11.25">
      <c r="A155" s="42" t="s">
        <v>629</v>
      </c>
      <c r="B155" s="42" t="s">
        <v>630</v>
      </c>
      <c r="C155" s="42" t="s">
        <v>392</v>
      </c>
      <c r="D155" s="42" t="s">
        <v>133</v>
      </c>
      <c r="E155" s="42" t="s">
        <v>61</v>
      </c>
    </row>
    <row r="156" spans="1:5" ht="11.25">
      <c r="A156" s="42" t="s">
        <v>631</v>
      </c>
      <c r="B156" s="42" t="s">
        <v>632</v>
      </c>
      <c r="C156" s="42" t="s">
        <v>329</v>
      </c>
      <c r="D156" s="42" t="s">
        <v>133</v>
      </c>
      <c r="E156" s="42" t="s">
        <v>61</v>
      </c>
    </row>
    <row r="157" spans="1:5" ht="11.25">
      <c r="A157" s="42" t="s">
        <v>633</v>
      </c>
      <c r="B157" s="42" t="s">
        <v>634</v>
      </c>
      <c r="C157" s="42" t="s">
        <v>392</v>
      </c>
      <c r="D157" s="42" t="s">
        <v>133</v>
      </c>
      <c r="E157" s="42" t="s">
        <v>61</v>
      </c>
    </row>
    <row r="158" spans="1:5" ht="11.25">
      <c r="A158" s="42" t="s">
        <v>635</v>
      </c>
      <c r="B158" s="42" t="s">
        <v>636</v>
      </c>
      <c r="C158" s="42" t="s">
        <v>608</v>
      </c>
      <c r="D158" s="42" t="s">
        <v>133</v>
      </c>
      <c r="E158" s="42" t="s">
        <v>61</v>
      </c>
    </row>
    <row r="159" spans="1:5" ht="11.25">
      <c r="A159" s="42" t="s">
        <v>350</v>
      </c>
      <c r="B159" s="42" t="s">
        <v>351</v>
      </c>
      <c r="C159" s="42" t="s">
        <v>352</v>
      </c>
      <c r="D159" s="42" t="s">
        <v>133</v>
      </c>
      <c r="E159" s="42" t="s">
        <v>61</v>
      </c>
    </row>
    <row r="160" spans="1:5" ht="11.25">
      <c r="A160" s="42" t="s">
        <v>637</v>
      </c>
      <c r="B160" s="42" t="s">
        <v>638</v>
      </c>
      <c r="C160" s="42" t="s">
        <v>345</v>
      </c>
      <c r="D160" s="42" t="s">
        <v>133</v>
      </c>
      <c r="E160" s="42" t="s">
        <v>61</v>
      </c>
    </row>
    <row r="161" spans="1:5" ht="11.25">
      <c r="A161" s="42" t="s">
        <v>639</v>
      </c>
      <c r="B161" s="42" t="s">
        <v>640</v>
      </c>
      <c r="C161" s="42" t="s">
        <v>345</v>
      </c>
      <c r="D161" s="42" t="s">
        <v>133</v>
      </c>
      <c r="E161" s="42" t="s">
        <v>61</v>
      </c>
    </row>
    <row r="162" spans="1:5" ht="11.25">
      <c r="A162" s="42" t="s">
        <v>641</v>
      </c>
      <c r="B162" s="42" t="s">
        <v>642</v>
      </c>
      <c r="C162" s="42" t="s">
        <v>308</v>
      </c>
      <c r="D162" s="42" t="s">
        <v>133</v>
      </c>
      <c r="E162" s="42" t="s">
        <v>61</v>
      </c>
    </row>
    <row r="163" spans="1:5" ht="11.25">
      <c r="A163" s="42" t="s">
        <v>643</v>
      </c>
      <c r="B163" s="42" t="s">
        <v>644</v>
      </c>
      <c r="C163" s="42" t="s">
        <v>392</v>
      </c>
      <c r="D163" s="42" t="s">
        <v>133</v>
      </c>
      <c r="E163" s="42" t="s">
        <v>61</v>
      </c>
    </row>
    <row r="164" spans="1:5" ht="11.25">
      <c r="A164" s="42" t="s">
        <v>430</v>
      </c>
      <c r="B164" s="42" t="s">
        <v>431</v>
      </c>
      <c r="C164" s="42" t="s">
        <v>329</v>
      </c>
      <c r="D164" s="42" t="s">
        <v>133</v>
      </c>
      <c r="E164" s="42" t="s">
        <v>61</v>
      </c>
    </row>
    <row r="165" spans="1:5" ht="11.25">
      <c r="A165" s="42" t="s">
        <v>645</v>
      </c>
      <c r="B165" s="42" t="s">
        <v>646</v>
      </c>
      <c r="C165" s="42" t="s">
        <v>314</v>
      </c>
      <c r="D165" s="42" t="s">
        <v>133</v>
      </c>
      <c r="E165" s="42" t="s">
        <v>61</v>
      </c>
    </row>
    <row r="166" spans="1:5" ht="11.25">
      <c r="A166" s="42" t="s">
        <v>647</v>
      </c>
      <c r="B166" s="42" t="s">
        <v>648</v>
      </c>
      <c r="C166" s="42" t="s">
        <v>392</v>
      </c>
      <c r="D166" s="42" t="s">
        <v>133</v>
      </c>
      <c r="E166" s="42" t="s">
        <v>61</v>
      </c>
    </row>
    <row r="167" spans="1:5" ht="11.25">
      <c r="A167" s="42" t="s">
        <v>649</v>
      </c>
      <c r="B167" s="42" t="s">
        <v>650</v>
      </c>
      <c r="C167" s="42" t="s">
        <v>308</v>
      </c>
      <c r="D167" s="42" t="s">
        <v>133</v>
      </c>
      <c r="E167" s="42" t="s">
        <v>61</v>
      </c>
    </row>
    <row r="168" spans="1:5" ht="11.25">
      <c r="A168" s="42" t="s">
        <v>651</v>
      </c>
      <c r="B168" s="42" t="s">
        <v>652</v>
      </c>
      <c r="C168" s="42" t="s">
        <v>605</v>
      </c>
      <c r="D168" s="42" t="s">
        <v>133</v>
      </c>
      <c r="E168" s="42" t="s">
        <v>61</v>
      </c>
    </row>
    <row r="169" spans="1:5" ht="11.25">
      <c r="A169" s="42" t="s">
        <v>653</v>
      </c>
      <c r="B169" s="42" t="s">
        <v>654</v>
      </c>
      <c r="C169" s="42" t="s">
        <v>329</v>
      </c>
      <c r="D169" s="42" t="s">
        <v>133</v>
      </c>
      <c r="E169" s="42" t="s">
        <v>61</v>
      </c>
    </row>
    <row r="170" spans="1:5" ht="11.25">
      <c r="A170" s="42" t="s">
        <v>655</v>
      </c>
      <c r="B170" s="42" t="s">
        <v>656</v>
      </c>
      <c r="C170" s="42" t="s">
        <v>657</v>
      </c>
      <c r="D170" s="42" t="s">
        <v>133</v>
      </c>
      <c r="E170" s="42" t="s">
        <v>61</v>
      </c>
    </row>
    <row r="171" spans="1:5" ht="11.25">
      <c r="A171" s="42" t="s">
        <v>658</v>
      </c>
      <c r="B171" s="42" t="s">
        <v>659</v>
      </c>
      <c r="C171" s="42" t="s">
        <v>352</v>
      </c>
      <c r="D171" s="42" t="s">
        <v>133</v>
      </c>
      <c r="E171" s="42" t="s">
        <v>61</v>
      </c>
    </row>
    <row r="172" spans="1:5" ht="11.25">
      <c r="A172" s="42" t="s">
        <v>660</v>
      </c>
      <c r="B172" s="42" t="s">
        <v>661</v>
      </c>
      <c r="C172" s="42" t="s">
        <v>329</v>
      </c>
      <c r="D172" s="42" t="s">
        <v>133</v>
      </c>
      <c r="E172" s="42" t="s">
        <v>61</v>
      </c>
    </row>
    <row r="173" spans="1:5" ht="11.25">
      <c r="A173" s="42" t="s">
        <v>662</v>
      </c>
      <c r="B173" s="42" t="s">
        <v>663</v>
      </c>
      <c r="C173" s="42" t="s">
        <v>314</v>
      </c>
      <c r="D173" s="42" t="s">
        <v>133</v>
      </c>
      <c r="E173" s="42" t="s">
        <v>61</v>
      </c>
    </row>
    <row r="174" spans="1:5" ht="11.25">
      <c r="A174" s="42" t="s">
        <v>664</v>
      </c>
      <c r="B174" s="42" t="s">
        <v>665</v>
      </c>
      <c r="C174" s="42" t="s">
        <v>392</v>
      </c>
      <c r="D174" s="42" t="s">
        <v>133</v>
      </c>
      <c r="E174" s="42" t="s">
        <v>61</v>
      </c>
    </row>
    <row r="175" spans="1:5" ht="11.25">
      <c r="A175" s="42" t="s">
        <v>666</v>
      </c>
      <c r="B175" s="42" t="s">
        <v>667</v>
      </c>
      <c r="C175" s="42" t="s">
        <v>314</v>
      </c>
      <c r="D175" s="42" t="s">
        <v>133</v>
      </c>
      <c r="E175" s="42" t="s">
        <v>61</v>
      </c>
    </row>
    <row r="176" spans="1:5" ht="11.25">
      <c r="A176" s="42" t="s">
        <v>668</v>
      </c>
      <c r="B176" s="42" t="s">
        <v>669</v>
      </c>
      <c r="C176" s="42" t="s">
        <v>314</v>
      </c>
      <c r="D176" s="42" t="s">
        <v>133</v>
      </c>
      <c r="E176" s="42" t="s">
        <v>61</v>
      </c>
    </row>
    <row r="177" spans="1:5" ht="11.25">
      <c r="A177" s="42" t="s">
        <v>670</v>
      </c>
      <c r="B177" s="42" t="s">
        <v>671</v>
      </c>
      <c r="C177" s="42" t="s">
        <v>345</v>
      </c>
      <c r="D177" s="42" t="s">
        <v>133</v>
      </c>
      <c r="E177" s="42" t="s">
        <v>61</v>
      </c>
    </row>
    <row r="178" spans="1:5" ht="11.25">
      <c r="A178" s="42" t="s">
        <v>672</v>
      </c>
      <c r="B178" s="42" t="s">
        <v>673</v>
      </c>
      <c r="C178" s="42" t="s">
        <v>317</v>
      </c>
      <c r="D178" s="42" t="s">
        <v>133</v>
      </c>
      <c r="E178" s="42" t="s">
        <v>61</v>
      </c>
    </row>
    <row r="179" spans="1:5" ht="11.25">
      <c r="A179" s="42" t="s">
        <v>674</v>
      </c>
      <c r="B179" s="42" t="s">
        <v>675</v>
      </c>
      <c r="C179" s="42" t="s">
        <v>409</v>
      </c>
      <c r="D179" s="42" t="s">
        <v>133</v>
      </c>
      <c r="E179" s="42" t="s">
        <v>61</v>
      </c>
    </row>
    <row r="180" spans="1:5" ht="11.25">
      <c r="A180" s="42" t="s">
        <v>676</v>
      </c>
      <c r="B180" s="42" t="s">
        <v>677</v>
      </c>
      <c r="C180" s="42" t="s">
        <v>409</v>
      </c>
      <c r="D180" s="42" t="s">
        <v>133</v>
      </c>
      <c r="E180" s="42" t="s">
        <v>61</v>
      </c>
    </row>
    <row r="181" spans="1:5" ht="11.25">
      <c r="A181" s="42" t="s">
        <v>678</v>
      </c>
      <c r="B181" s="42" t="s">
        <v>679</v>
      </c>
      <c r="C181" s="42" t="s">
        <v>345</v>
      </c>
      <c r="D181" s="42" t="s">
        <v>133</v>
      </c>
      <c r="E181" s="42" t="s">
        <v>61</v>
      </c>
    </row>
    <row r="182" spans="1:5" ht="11.25">
      <c r="A182" s="42" t="s">
        <v>680</v>
      </c>
      <c r="B182" s="42" t="s">
        <v>681</v>
      </c>
      <c r="C182" s="42" t="s">
        <v>345</v>
      </c>
      <c r="D182" s="42" t="s">
        <v>133</v>
      </c>
      <c r="E182" s="42" t="s">
        <v>61</v>
      </c>
    </row>
    <row r="183" spans="1:5" ht="11.25">
      <c r="A183" s="42" t="s">
        <v>682</v>
      </c>
      <c r="B183" s="42" t="s">
        <v>683</v>
      </c>
      <c r="C183" s="42" t="s">
        <v>329</v>
      </c>
      <c r="D183" s="42" t="s">
        <v>133</v>
      </c>
      <c r="E183" s="42" t="s">
        <v>61</v>
      </c>
    </row>
    <row r="184" spans="1:5" ht="11.25">
      <c r="A184" s="42" t="s">
        <v>684</v>
      </c>
      <c r="B184" s="42" t="s">
        <v>685</v>
      </c>
      <c r="C184" s="42" t="s">
        <v>409</v>
      </c>
      <c r="D184" s="42" t="s">
        <v>133</v>
      </c>
      <c r="E184" s="42" t="s">
        <v>61</v>
      </c>
    </row>
    <row r="185" spans="1:5" ht="11.25">
      <c r="A185" s="42" t="s">
        <v>686</v>
      </c>
      <c r="B185" s="42" t="s">
        <v>687</v>
      </c>
      <c r="C185" s="42" t="s">
        <v>332</v>
      </c>
      <c r="D185" s="42" t="s">
        <v>133</v>
      </c>
      <c r="E185" s="42" t="s">
        <v>61</v>
      </c>
    </row>
    <row r="186" spans="1:5" ht="11.25">
      <c r="A186" s="42" t="s">
        <v>688</v>
      </c>
      <c r="B186" s="42" t="s">
        <v>689</v>
      </c>
      <c r="C186" s="42" t="s">
        <v>345</v>
      </c>
      <c r="D186" s="42" t="s">
        <v>133</v>
      </c>
      <c r="E186" s="42" t="s">
        <v>61</v>
      </c>
    </row>
    <row r="187" spans="1:5" ht="11.25">
      <c r="A187" s="42" t="s">
        <v>690</v>
      </c>
      <c r="B187" s="42" t="s">
        <v>691</v>
      </c>
      <c r="C187" s="42" t="s">
        <v>588</v>
      </c>
      <c r="D187" s="42" t="s">
        <v>133</v>
      </c>
      <c r="E187" s="42" t="s">
        <v>61</v>
      </c>
    </row>
    <row r="188" spans="1:5" ht="11.25">
      <c r="A188" s="42" t="s">
        <v>692</v>
      </c>
      <c r="B188" s="42" t="s">
        <v>693</v>
      </c>
      <c r="C188" s="42" t="s">
        <v>392</v>
      </c>
      <c r="D188" s="42" t="s">
        <v>133</v>
      </c>
      <c r="E188" s="42" t="s">
        <v>61</v>
      </c>
    </row>
    <row r="189" spans="1:5" ht="11.25">
      <c r="A189" s="42" t="s">
        <v>694</v>
      </c>
      <c r="B189" s="42" t="s">
        <v>695</v>
      </c>
      <c r="C189" s="42" t="s">
        <v>276</v>
      </c>
      <c r="D189" s="42" t="s">
        <v>133</v>
      </c>
      <c r="E189" s="42" t="s">
        <v>61</v>
      </c>
    </row>
    <row r="190" spans="1:5" ht="11.25">
      <c r="A190" s="42" t="s">
        <v>696</v>
      </c>
      <c r="B190" s="42" t="s">
        <v>697</v>
      </c>
      <c r="C190" s="42" t="s">
        <v>506</v>
      </c>
      <c r="D190" s="42" t="s">
        <v>133</v>
      </c>
      <c r="E190" s="42" t="s">
        <v>61</v>
      </c>
    </row>
    <row r="191" spans="1:5" ht="11.25">
      <c r="A191" s="42" t="s">
        <v>698</v>
      </c>
      <c r="B191" s="42" t="s">
        <v>699</v>
      </c>
      <c r="C191" s="42" t="s">
        <v>345</v>
      </c>
      <c r="D191" s="42" t="s">
        <v>133</v>
      </c>
      <c r="E191" s="42" t="s">
        <v>61</v>
      </c>
    </row>
    <row r="192" spans="1:5" ht="11.25">
      <c r="A192" s="42" t="s">
        <v>700</v>
      </c>
      <c r="B192" s="42" t="s">
        <v>701</v>
      </c>
      <c r="C192" s="42" t="s">
        <v>392</v>
      </c>
      <c r="D192" s="42" t="s">
        <v>133</v>
      </c>
      <c r="E192" s="42" t="s">
        <v>61</v>
      </c>
    </row>
    <row r="193" spans="1:5" ht="11.25">
      <c r="A193" s="42" t="s">
        <v>702</v>
      </c>
      <c r="B193" s="42" t="s">
        <v>703</v>
      </c>
      <c r="C193" s="42" t="s">
        <v>704</v>
      </c>
      <c r="D193" s="42" t="s">
        <v>133</v>
      </c>
      <c r="E193" s="42" t="s">
        <v>61</v>
      </c>
    </row>
    <row r="194" spans="1:5" ht="11.25">
      <c r="A194" s="42" t="s">
        <v>705</v>
      </c>
      <c r="B194" s="42" t="s">
        <v>706</v>
      </c>
      <c r="C194" s="42" t="s">
        <v>271</v>
      </c>
      <c r="D194" s="42" t="s">
        <v>133</v>
      </c>
      <c r="E194" s="42" t="s">
        <v>61</v>
      </c>
    </row>
    <row r="195" spans="1:5" ht="11.25">
      <c r="A195" s="42" t="s">
        <v>707</v>
      </c>
      <c r="B195" s="42" t="s">
        <v>708</v>
      </c>
      <c r="C195" s="42" t="s">
        <v>709</v>
      </c>
      <c r="D195" s="42" t="s">
        <v>133</v>
      </c>
      <c r="E195" s="42" t="s">
        <v>61</v>
      </c>
    </row>
    <row r="196" spans="1:5" ht="11.25">
      <c r="A196" s="42" t="s">
        <v>710</v>
      </c>
      <c r="B196" s="42" t="s">
        <v>711</v>
      </c>
      <c r="C196" s="42" t="s">
        <v>276</v>
      </c>
      <c r="D196" s="42" t="s">
        <v>133</v>
      </c>
      <c r="E196" s="42" t="s">
        <v>61</v>
      </c>
    </row>
    <row r="197" spans="1:5" ht="11.25">
      <c r="A197" s="42" t="s">
        <v>712</v>
      </c>
      <c r="B197" s="42" t="s">
        <v>713</v>
      </c>
      <c r="C197" s="42" t="s">
        <v>409</v>
      </c>
      <c r="D197" s="42" t="s">
        <v>133</v>
      </c>
      <c r="E197" s="42" t="s">
        <v>61</v>
      </c>
    </row>
    <row r="198" spans="1:5" ht="11.25">
      <c r="A198" s="42" t="s">
        <v>714</v>
      </c>
      <c r="B198" s="42" t="s">
        <v>715</v>
      </c>
      <c r="C198" s="42" t="s">
        <v>345</v>
      </c>
      <c r="D198" s="42" t="s">
        <v>133</v>
      </c>
      <c r="E198" s="42" t="s">
        <v>61</v>
      </c>
    </row>
    <row r="199" spans="1:5" ht="11.25">
      <c r="A199" s="42" t="s">
        <v>716</v>
      </c>
      <c r="B199" s="42" t="s">
        <v>541</v>
      </c>
      <c r="C199" s="42" t="s">
        <v>717</v>
      </c>
      <c r="D199" s="42" t="s">
        <v>133</v>
      </c>
      <c r="E199" s="42" t="s">
        <v>61</v>
      </c>
    </row>
    <row r="200" spans="1:5" ht="11.25">
      <c r="A200" s="42" t="s">
        <v>376</v>
      </c>
      <c r="B200" s="42" t="s">
        <v>263</v>
      </c>
      <c r="C200" s="42" t="s">
        <v>377</v>
      </c>
      <c r="D200" s="42" t="s">
        <v>133</v>
      </c>
      <c r="E200" s="42" t="s">
        <v>61</v>
      </c>
    </row>
    <row r="201" spans="1:5" ht="11.25">
      <c r="A201" s="42" t="s">
        <v>718</v>
      </c>
      <c r="B201" s="42" t="s">
        <v>719</v>
      </c>
      <c r="C201" s="42" t="s">
        <v>403</v>
      </c>
      <c r="D201" s="42" t="s">
        <v>720</v>
      </c>
      <c r="E201" s="42" t="s">
        <v>61</v>
      </c>
    </row>
    <row r="202" spans="1:5" ht="11.25">
      <c r="A202" s="42" t="s">
        <v>721</v>
      </c>
      <c r="B202" s="42" t="s">
        <v>722</v>
      </c>
      <c r="C202" s="42" t="s">
        <v>380</v>
      </c>
      <c r="D202" s="42" t="s">
        <v>720</v>
      </c>
      <c r="E202" s="42" t="s">
        <v>61</v>
      </c>
    </row>
    <row r="203" spans="1:5" ht="11.25">
      <c r="A203" s="42" t="s">
        <v>266</v>
      </c>
      <c r="B203" s="42" t="s">
        <v>267</v>
      </c>
      <c r="C203" s="42" t="s">
        <v>268</v>
      </c>
      <c r="D203" s="42" t="s">
        <v>720</v>
      </c>
      <c r="E203" s="42" t="s">
        <v>61</v>
      </c>
    </row>
    <row r="204" spans="1:5" ht="11.25">
      <c r="A204" s="42" t="s">
        <v>269</v>
      </c>
      <c r="B204" s="42" t="s">
        <v>270</v>
      </c>
      <c r="C204" s="42" t="s">
        <v>271</v>
      </c>
      <c r="D204" s="42" t="s">
        <v>720</v>
      </c>
      <c r="E204" s="42" t="s">
        <v>61</v>
      </c>
    </row>
    <row r="205" spans="1:5" ht="11.25">
      <c r="A205" s="42" t="s">
        <v>289</v>
      </c>
      <c r="B205" s="42" t="s">
        <v>290</v>
      </c>
      <c r="C205" s="42" t="s">
        <v>291</v>
      </c>
      <c r="D205" s="42" t="s">
        <v>720</v>
      </c>
      <c r="E205" s="42" t="s">
        <v>61</v>
      </c>
    </row>
    <row r="206" spans="1:5" ht="11.25">
      <c r="A206" s="42" t="s">
        <v>723</v>
      </c>
      <c r="B206" s="42" t="s">
        <v>724</v>
      </c>
      <c r="C206" s="42" t="s">
        <v>725</v>
      </c>
      <c r="D206" s="42" t="s">
        <v>720</v>
      </c>
      <c r="E206" s="42" t="s">
        <v>61</v>
      </c>
    </row>
    <row r="207" spans="1:5" ht="11.25">
      <c r="A207" s="42" t="s">
        <v>726</v>
      </c>
      <c r="B207" s="42" t="s">
        <v>722</v>
      </c>
      <c r="C207" s="42" t="s">
        <v>389</v>
      </c>
      <c r="D207" s="42" t="s">
        <v>720</v>
      </c>
      <c r="E207" s="42" t="s">
        <v>61</v>
      </c>
    </row>
    <row r="208" spans="1:5" ht="11.25">
      <c r="A208" s="42" t="s">
        <v>727</v>
      </c>
      <c r="B208" s="42" t="s">
        <v>722</v>
      </c>
      <c r="C208" s="42" t="s">
        <v>728</v>
      </c>
      <c r="D208" s="42" t="s">
        <v>720</v>
      </c>
      <c r="E208" s="42" t="s">
        <v>61</v>
      </c>
    </row>
    <row r="209" spans="1:5" ht="11.25">
      <c r="A209" s="42" t="s">
        <v>327</v>
      </c>
      <c r="B209" s="42" t="s">
        <v>328</v>
      </c>
      <c r="C209" s="42" t="s">
        <v>329</v>
      </c>
      <c r="D209" s="42" t="s">
        <v>720</v>
      </c>
      <c r="E209" s="42" t="s">
        <v>61</v>
      </c>
    </row>
    <row r="210" spans="1:5" ht="11.25">
      <c r="A210" s="42" t="s">
        <v>330</v>
      </c>
      <c r="B210" s="42" t="s">
        <v>331</v>
      </c>
      <c r="C210" s="42" t="s">
        <v>332</v>
      </c>
      <c r="D210" s="42" t="s">
        <v>720</v>
      </c>
      <c r="E210" s="42" t="s">
        <v>61</v>
      </c>
    </row>
    <row r="211" spans="1:5" ht="11.25">
      <c r="A211" s="42" t="s">
        <v>343</v>
      </c>
      <c r="B211" s="42" t="s">
        <v>344</v>
      </c>
      <c r="C211" s="42" t="s">
        <v>345</v>
      </c>
      <c r="D211" s="42" t="s">
        <v>720</v>
      </c>
      <c r="E211" s="42" t="s">
        <v>61</v>
      </c>
    </row>
    <row r="212" spans="1:5" ht="11.25">
      <c r="A212" s="42" t="s">
        <v>729</v>
      </c>
      <c r="B212" s="42" t="s">
        <v>730</v>
      </c>
      <c r="C212" s="42" t="s">
        <v>369</v>
      </c>
      <c r="D212" s="42" t="s">
        <v>720</v>
      </c>
      <c r="E212" s="42" t="s">
        <v>61</v>
      </c>
    </row>
    <row r="213" spans="1:5" ht="11.25">
      <c r="A213" s="42" t="s">
        <v>731</v>
      </c>
      <c r="B213" s="42" t="s">
        <v>732</v>
      </c>
      <c r="C213" s="42" t="s">
        <v>474</v>
      </c>
      <c r="D213" s="42" t="s">
        <v>720</v>
      </c>
      <c r="E213" s="42" t="s">
        <v>61</v>
      </c>
    </row>
    <row r="214" spans="1:5" ht="11.25">
      <c r="A214" s="42" t="s">
        <v>733</v>
      </c>
      <c r="B214" s="42" t="s">
        <v>722</v>
      </c>
      <c r="C214" s="42" t="s">
        <v>734</v>
      </c>
      <c r="D214" s="42" t="s">
        <v>720</v>
      </c>
      <c r="E214" s="42" t="s">
        <v>61</v>
      </c>
    </row>
    <row r="215" spans="1:5" ht="11.25">
      <c r="A215" s="42" t="s">
        <v>735</v>
      </c>
      <c r="B215" s="42" t="s">
        <v>736</v>
      </c>
      <c r="C215" s="42" t="s">
        <v>728</v>
      </c>
      <c r="D215" s="42" t="s">
        <v>720</v>
      </c>
      <c r="E215" s="42" t="s">
        <v>61</v>
      </c>
    </row>
    <row r="216" spans="1:5" ht="11.25">
      <c r="A216" s="42" t="s">
        <v>737</v>
      </c>
      <c r="B216" s="42" t="s">
        <v>722</v>
      </c>
      <c r="C216" s="42" t="s">
        <v>734</v>
      </c>
      <c r="D216" s="42" t="s">
        <v>720</v>
      </c>
      <c r="E216" s="42" t="s">
        <v>61</v>
      </c>
    </row>
    <row r="217" spans="1:5" ht="11.25">
      <c r="A217" s="42" t="s">
        <v>738</v>
      </c>
      <c r="B217" s="42" t="s">
        <v>739</v>
      </c>
      <c r="C217" s="42" t="s">
        <v>717</v>
      </c>
      <c r="D217" s="42" t="s">
        <v>720</v>
      </c>
      <c r="E217" s="42" t="s">
        <v>61</v>
      </c>
    </row>
    <row r="218" spans="1:5" ht="11.25">
      <c r="A218" s="42" t="s">
        <v>359</v>
      </c>
      <c r="B218" s="42" t="s">
        <v>360</v>
      </c>
      <c r="C218" s="42" t="s">
        <v>317</v>
      </c>
      <c r="D218" s="42" t="s">
        <v>740</v>
      </c>
      <c r="E218" s="42" t="s">
        <v>61</v>
      </c>
    </row>
    <row r="222" spans="1:52" ht="11.25">
      <c r="A222" s="250" t="s">
        <v>754</v>
      </c>
      <c r="D222" s="250" t="s">
        <v>755</v>
      </c>
      <c r="H222" s="250" t="s">
        <v>756</v>
      </c>
      <c r="L222" s="250" t="s">
        <v>757</v>
      </c>
      <c r="P222" s="250" t="s">
        <v>758</v>
      </c>
      <c r="T222" s="250" t="s">
        <v>759</v>
      </c>
      <c r="X222" s="250" t="s">
        <v>760</v>
      </c>
      <c r="AB222" s="250" t="s">
        <v>761</v>
      </c>
      <c r="AF222" s="250" t="s">
        <v>762</v>
      </c>
      <c r="AJ222" s="250" t="s">
        <v>763</v>
      </c>
      <c r="AN222" s="250" t="s">
        <v>764</v>
      </c>
      <c r="AR222" s="250" t="s">
        <v>765</v>
      </c>
      <c r="AV222" s="250" t="s">
        <v>766</v>
      </c>
      <c r="AZ222" s="250" t="s">
        <v>767</v>
      </c>
    </row>
    <row r="223" spans="1:54" ht="11.25">
      <c r="A223" s="42" t="s">
        <v>741</v>
      </c>
      <c r="B223" s="42" t="s">
        <v>742</v>
      </c>
      <c r="C223" s="42" t="s">
        <v>743</v>
      </c>
      <c r="D223" s="42" t="s">
        <v>741</v>
      </c>
      <c r="E223" s="42" t="s">
        <v>742</v>
      </c>
      <c r="F223" s="42" t="s">
        <v>743</v>
      </c>
      <c r="H223" s="42" t="s">
        <v>741</v>
      </c>
      <c r="I223" s="42" t="s">
        <v>742</v>
      </c>
      <c r="J223" s="42" t="s">
        <v>743</v>
      </c>
      <c r="L223" s="42" t="s">
        <v>741</v>
      </c>
      <c r="M223" s="42" t="s">
        <v>742</v>
      </c>
      <c r="N223" s="42" t="s">
        <v>743</v>
      </c>
      <c r="P223" s="42" t="s">
        <v>741</v>
      </c>
      <c r="Q223" s="42" t="s">
        <v>742</v>
      </c>
      <c r="R223" s="42" t="s">
        <v>743</v>
      </c>
      <c r="T223" s="42" t="s">
        <v>741</v>
      </c>
      <c r="U223" s="42" t="s">
        <v>742</v>
      </c>
      <c r="V223" s="42" t="s">
        <v>743</v>
      </c>
      <c r="X223" s="42" t="s">
        <v>741</v>
      </c>
      <c r="Y223" s="42" t="s">
        <v>742</v>
      </c>
      <c r="Z223" s="42" t="s">
        <v>743</v>
      </c>
      <c r="AB223" s="42" t="s">
        <v>741</v>
      </c>
      <c r="AC223" s="42" t="s">
        <v>742</v>
      </c>
      <c r="AD223" s="42" t="s">
        <v>743</v>
      </c>
      <c r="AF223" s="42" t="s">
        <v>741</v>
      </c>
      <c r="AG223" s="42" t="s">
        <v>742</v>
      </c>
      <c r="AH223" s="42" t="s">
        <v>743</v>
      </c>
      <c r="AJ223" s="42" t="s">
        <v>741</v>
      </c>
      <c r="AK223" s="42" t="s">
        <v>742</v>
      </c>
      <c r="AL223" s="42" t="s">
        <v>743</v>
      </c>
      <c r="AN223" s="42" t="s">
        <v>741</v>
      </c>
      <c r="AO223" s="42" t="s">
        <v>742</v>
      </c>
      <c r="AP223" s="42" t="s">
        <v>743</v>
      </c>
      <c r="AR223" s="42" t="s">
        <v>741</v>
      </c>
      <c r="AS223" s="42" t="s">
        <v>742</v>
      </c>
      <c r="AT223" s="42" t="s">
        <v>743</v>
      </c>
      <c r="AV223" s="42" t="s">
        <v>741</v>
      </c>
      <c r="AW223" s="42" t="s">
        <v>742</v>
      </c>
      <c r="AX223" s="42" t="s">
        <v>743</v>
      </c>
      <c r="AZ223" s="42" t="s">
        <v>741</v>
      </c>
      <c r="BA223" s="42" t="s">
        <v>742</v>
      </c>
      <c r="BB223" s="42" t="s">
        <v>743</v>
      </c>
    </row>
    <row r="224" spans="1:54" ht="11.25">
      <c r="A224" s="42" t="s">
        <v>449</v>
      </c>
      <c r="B224" s="42" t="s">
        <v>450</v>
      </c>
      <c r="C224" s="42" t="s">
        <v>299</v>
      </c>
      <c r="D224" s="42" t="s">
        <v>449</v>
      </c>
      <c r="E224" s="42" t="s">
        <v>450</v>
      </c>
      <c r="F224" s="42" t="s">
        <v>299</v>
      </c>
      <c r="H224" s="42" t="s">
        <v>378</v>
      </c>
      <c r="I224" s="42" t="s">
        <v>379</v>
      </c>
      <c r="J224" s="42" t="s">
        <v>380</v>
      </c>
      <c r="L224" s="42" t="s">
        <v>378</v>
      </c>
      <c r="M224" s="42" t="s">
        <v>379</v>
      </c>
      <c r="N224" s="42" t="s">
        <v>380</v>
      </c>
      <c r="P224" s="42" t="s">
        <v>378</v>
      </c>
      <c r="Q224" s="42" t="s">
        <v>379</v>
      </c>
      <c r="R224" s="42" t="s">
        <v>380</v>
      </c>
      <c r="T224" s="42" t="s">
        <v>266</v>
      </c>
      <c r="U224" s="42" t="s">
        <v>267</v>
      </c>
      <c r="V224" s="42" t="s">
        <v>268</v>
      </c>
      <c r="X224" s="42" t="s">
        <v>266</v>
      </c>
      <c r="Y224" s="42" t="s">
        <v>267</v>
      </c>
      <c r="Z224" s="42" t="s">
        <v>268</v>
      </c>
      <c r="AB224" s="42" t="s">
        <v>266</v>
      </c>
      <c r="AC224" s="42" t="s">
        <v>267</v>
      </c>
      <c r="AD224" s="42" t="s">
        <v>268</v>
      </c>
      <c r="AF224" s="42" t="s">
        <v>266</v>
      </c>
      <c r="AG224" s="42" t="s">
        <v>267</v>
      </c>
      <c r="AH224" s="42" t="s">
        <v>268</v>
      </c>
      <c r="AJ224" s="42" t="s">
        <v>266</v>
      </c>
      <c r="AK224" s="42" t="s">
        <v>267</v>
      </c>
      <c r="AL224" s="42" t="s">
        <v>268</v>
      </c>
      <c r="AN224" s="42" t="s">
        <v>747</v>
      </c>
      <c r="AR224" s="42" t="s">
        <v>266</v>
      </c>
      <c r="AS224" s="42" t="s">
        <v>267</v>
      </c>
      <c r="AT224" s="42" t="s">
        <v>268</v>
      </c>
      <c r="AV224" s="42" t="s">
        <v>378</v>
      </c>
      <c r="AW224" s="42" t="s">
        <v>379</v>
      </c>
      <c r="AX224" s="42" t="s">
        <v>380</v>
      </c>
      <c r="AZ224" s="42" t="s">
        <v>378</v>
      </c>
      <c r="BA224" s="42" t="s">
        <v>379</v>
      </c>
      <c r="BB224" s="42" t="s">
        <v>380</v>
      </c>
    </row>
    <row r="225" spans="1:54" ht="11.25">
      <c r="A225" s="42" t="s">
        <v>446</v>
      </c>
      <c r="B225" s="42" t="s">
        <v>447</v>
      </c>
      <c r="C225" s="42" t="s">
        <v>448</v>
      </c>
      <c r="D225" s="42" t="s">
        <v>446</v>
      </c>
      <c r="E225" s="42" t="s">
        <v>447</v>
      </c>
      <c r="F225" s="42" t="s">
        <v>448</v>
      </c>
      <c r="H225" s="42" t="s">
        <v>382</v>
      </c>
      <c r="I225" s="42" t="s">
        <v>383</v>
      </c>
      <c r="J225" s="42" t="s">
        <v>384</v>
      </c>
      <c r="L225" s="42" t="s">
        <v>382</v>
      </c>
      <c r="M225" s="42" t="s">
        <v>383</v>
      </c>
      <c r="N225" s="42" t="s">
        <v>384</v>
      </c>
      <c r="P225" s="42" t="s">
        <v>382</v>
      </c>
      <c r="Q225" s="42" t="s">
        <v>383</v>
      </c>
      <c r="R225" s="42" t="s">
        <v>384</v>
      </c>
      <c r="T225" s="42" t="s">
        <v>266</v>
      </c>
      <c r="U225" s="42" t="s">
        <v>267</v>
      </c>
      <c r="V225" s="42" t="s">
        <v>268</v>
      </c>
      <c r="X225" s="42" t="s">
        <v>266</v>
      </c>
      <c r="Y225" s="42" t="s">
        <v>267</v>
      </c>
      <c r="Z225" s="42" t="s">
        <v>268</v>
      </c>
      <c r="AB225" s="42" t="s">
        <v>266</v>
      </c>
      <c r="AC225" s="42" t="s">
        <v>267</v>
      </c>
      <c r="AD225" s="42" t="s">
        <v>268</v>
      </c>
      <c r="AF225" s="42" t="s">
        <v>266</v>
      </c>
      <c r="AG225" s="42" t="s">
        <v>267</v>
      </c>
      <c r="AH225" s="42" t="s">
        <v>268</v>
      </c>
      <c r="AJ225" s="42" t="s">
        <v>266</v>
      </c>
      <c r="AK225" s="42" t="s">
        <v>267</v>
      </c>
      <c r="AL225" s="42" t="s">
        <v>268</v>
      </c>
      <c r="AR225" s="42" t="s">
        <v>266</v>
      </c>
      <c r="AS225" s="42" t="s">
        <v>267</v>
      </c>
      <c r="AT225" s="42" t="s">
        <v>268</v>
      </c>
      <c r="AV225" s="42" t="s">
        <v>382</v>
      </c>
      <c r="AW225" s="42" t="s">
        <v>383</v>
      </c>
      <c r="AX225" s="42" t="s">
        <v>384</v>
      </c>
      <c r="AZ225" s="42" t="s">
        <v>382</v>
      </c>
      <c r="BA225" s="42" t="s">
        <v>383</v>
      </c>
      <c r="BB225" s="42" t="s">
        <v>384</v>
      </c>
    </row>
    <row r="226" spans="1:54" ht="11.25">
      <c r="A226" s="42" t="s">
        <v>451</v>
      </c>
      <c r="B226" s="42" t="s">
        <v>452</v>
      </c>
      <c r="C226" s="42" t="s">
        <v>453</v>
      </c>
      <c r="D226" s="42" t="s">
        <v>451</v>
      </c>
      <c r="E226" s="42" t="s">
        <v>452</v>
      </c>
      <c r="F226" s="42" t="s">
        <v>453</v>
      </c>
      <c r="H226" s="42" t="s">
        <v>385</v>
      </c>
      <c r="I226" s="42" t="s">
        <v>386</v>
      </c>
      <c r="J226" s="42" t="s">
        <v>326</v>
      </c>
      <c r="L226" s="42" t="s">
        <v>385</v>
      </c>
      <c r="M226" s="42" t="s">
        <v>386</v>
      </c>
      <c r="N226" s="42" t="s">
        <v>326</v>
      </c>
      <c r="P226" s="42" t="s">
        <v>385</v>
      </c>
      <c r="Q226" s="42" t="s">
        <v>386</v>
      </c>
      <c r="R226" s="42" t="s">
        <v>326</v>
      </c>
      <c r="T226" s="42" t="s">
        <v>718</v>
      </c>
      <c r="U226" s="42" t="s">
        <v>719</v>
      </c>
      <c r="V226" s="42" t="s">
        <v>403</v>
      </c>
      <c r="X226" s="42" t="s">
        <v>718</v>
      </c>
      <c r="Y226" s="42" t="s">
        <v>719</v>
      </c>
      <c r="Z226" s="42" t="s">
        <v>403</v>
      </c>
      <c r="AB226" s="42" t="s">
        <v>718</v>
      </c>
      <c r="AC226" s="42" t="s">
        <v>719</v>
      </c>
      <c r="AD226" s="42" t="s">
        <v>403</v>
      </c>
      <c r="AF226" s="42" t="s">
        <v>718</v>
      </c>
      <c r="AG226" s="42" t="s">
        <v>719</v>
      </c>
      <c r="AH226" s="42" t="s">
        <v>403</v>
      </c>
      <c r="AJ226" s="42" t="s">
        <v>718</v>
      </c>
      <c r="AK226" s="42" t="s">
        <v>719</v>
      </c>
      <c r="AL226" s="42" t="s">
        <v>403</v>
      </c>
      <c r="AR226" s="42" t="s">
        <v>718</v>
      </c>
      <c r="AS226" s="42" t="s">
        <v>719</v>
      </c>
      <c r="AT226" s="42" t="s">
        <v>403</v>
      </c>
      <c r="AV226" s="42" t="s">
        <v>385</v>
      </c>
      <c r="AW226" s="42" t="s">
        <v>386</v>
      </c>
      <c r="AX226" s="42" t="s">
        <v>326</v>
      </c>
      <c r="AZ226" s="42" t="s">
        <v>385</v>
      </c>
      <c r="BA226" s="42" t="s">
        <v>386</v>
      </c>
      <c r="BB226" s="42" t="s">
        <v>326</v>
      </c>
    </row>
    <row r="227" spans="1:54" ht="11.25">
      <c r="A227" s="42" t="s">
        <v>454</v>
      </c>
      <c r="B227" s="42" t="s">
        <v>455</v>
      </c>
      <c r="C227" s="42" t="s">
        <v>317</v>
      </c>
      <c r="D227" s="42" t="s">
        <v>454</v>
      </c>
      <c r="E227" s="42" t="s">
        <v>455</v>
      </c>
      <c r="F227" s="42" t="s">
        <v>317</v>
      </c>
      <c r="H227" s="42" t="s">
        <v>387</v>
      </c>
      <c r="I227" s="42" t="s">
        <v>388</v>
      </c>
      <c r="J227" s="42" t="s">
        <v>389</v>
      </c>
      <c r="L227" s="42" t="s">
        <v>387</v>
      </c>
      <c r="M227" s="42" t="s">
        <v>388</v>
      </c>
      <c r="N227" s="42" t="s">
        <v>389</v>
      </c>
      <c r="P227" s="42" t="s">
        <v>387</v>
      </c>
      <c r="Q227" s="42" t="s">
        <v>388</v>
      </c>
      <c r="R227" s="42" t="s">
        <v>389</v>
      </c>
      <c r="T227" s="42" t="s">
        <v>721</v>
      </c>
      <c r="U227" s="42" t="s">
        <v>722</v>
      </c>
      <c r="V227" s="42" t="s">
        <v>380</v>
      </c>
      <c r="X227" s="42" t="s">
        <v>721</v>
      </c>
      <c r="Y227" s="42" t="s">
        <v>722</v>
      </c>
      <c r="Z227" s="42" t="s">
        <v>380</v>
      </c>
      <c r="AB227" s="42" t="s">
        <v>721</v>
      </c>
      <c r="AC227" s="42" t="s">
        <v>722</v>
      </c>
      <c r="AD227" s="42" t="s">
        <v>380</v>
      </c>
      <c r="AF227" s="42" t="s">
        <v>721</v>
      </c>
      <c r="AG227" s="42" t="s">
        <v>722</v>
      </c>
      <c r="AH227" s="42" t="s">
        <v>380</v>
      </c>
      <c r="AJ227" s="42" t="s">
        <v>721</v>
      </c>
      <c r="AK227" s="42" t="s">
        <v>722</v>
      </c>
      <c r="AL227" s="42" t="s">
        <v>380</v>
      </c>
      <c r="AR227" s="42" t="s">
        <v>721</v>
      </c>
      <c r="AS227" s="42" t="s">
        <v>722</v>
      </c>
      <c r="AT227" s="42" t="s">
        <v>380</v>
      </c>
      <c r="AV227" s="42" t="s">
        <v>387</v>
      </c>
      <c r="AW227" s="42" t="s">
        <v>388</v>
      </c>
      <c r="AX227" s="42" t="s">
        <v>389</v>
      </c>
      <c r="AZ227" s="42" t="s">
        <v>387</v>
      </c>
      <c r="BA227" s="42" t="s">
        <v>388</v>
      </c>
      <c r="BB227" s="42" t="s">
        <v>389</v>
      </c>
    </row>
    <row r="228" spans="1:54" ht="11.25">
      <c r="A228" s="42" t="s">
        <v>456</v>
      </c>
      <c r="B228" s="42" t="s">
        <v>457</v>
      </c>
      <c r="C228" s="42" t="s">
        <v>326</v>
      </c>
      <c r="D228" s="42" t="s">
        <v>456</v>
      </c>
      <c r="E228" s="42" t="s">
        <v>457</v>
      </c>
      <c r="F228" s="42" t="s">
        <v>326</v>
      </c>
      <c r="H228" s="42" t="s">
        <v>390</v>
      </c>
      <c r="I228" s="42" t="s">
        <v>391</v>
      </c>
      <c r="J228" s="42" t="s">
        <v>392</v>
      </c>
      <c r="L228" s="42" t="s">
        <v>390</v>
      </c>
      <c r="M228" s="42" t="s">
        <v>391</v>
      </c>
      <c r="N228" s="42" t="s">
        <v>392</v>
      </c>
      <c r="P228" s="42" t="s">
        <v>390</v>
      </c>
      <c r="Q228" s="42" t="s">
        <v>391</v>
      </c>
      <c r="R228" s="42" t="s">
        <v>392</v>
      </c>
      <c r="T228" s="42" t="s">
        <v>262</v>
      </c>
      <c r="U228" s="42" t="s">
        <v>263</v>
      </c>
      <c r="V228" s="42" t="s">
        <v>264</v>
      </c>
      <c r="X228" s="42" t="s">
        <v>262</v>
      </c>
      <c r="Y228" s="42" t="s">
        <v>263</v>
      </c>
      <c r="Z228" s="42" t="s">
        <v>264</v>
      </c>
      <c r="AB228" s="42" t="s">
        <v>262</v>
      </c>
      <c r="AC228" s="42" t="s">
        <v>263</v>
      </c>
      <c r="AD228" s="42" t="s">
        <v>264</v>
      </c>
      <c r="AF228" s="42" t="s">
        <v>262</v>
      </c>
      <c r="AG228" s="42" t="s">
        <v>263</v>
      </c>
      <c r="AH228" s="42" t="s">
        <v>264</v>
      </c>
      <c r="AJ228" s="42" t="s">
        <v>262</v>
      </c>
      <c r="AK228" s="42" t="s">
        <v>263</v>
      </c>
      <c r="AL228" s="42" t="s">
        <v>264</v>
      </c>
      <c r="AR228" s="42" t="s">
        <v>262</v>
      </c>
      <c r="AS228" s="42" t="s">
        <v>263</v>
      </c>
      <c r="AT228" s="42" t="s">
        <v>264</v>
      </c>
      <c r="AV228" s="42" t="s">
        <v>390</v>
      </c>
      <c r="AW228" s="42" t="s">
        <v>391</v>
      </c>
      <c r="AX228" s="42" t="s">
        <v>392</v>
      </c>
      <c r="AZ228" s="42" t="s">
        <v>390</v>
      </c>
      <c r="BA228" s="42" t="s">
        <v>391</v>
      </c>
      <c r="BB228" s="42" t="s">
        <v>392</v>
      </c>
    </row>
    <row r="229" spans="1:54" ht="11.25">
      <c r="A229" s="42" t="s">
        <v>458</v>
      </c>
      <c r="B229" s="42" t="s">
        <v>459</v>
      </c>
      <c r="C229" s="42" t="s">
        <v>409</v>
      </c>
      <c r="D229" s="42" t="s">
        <v>458</v>
      </c>
      <c r="E229" s="42" t="s">
        <v>459</v>
      </c>
      <c r="F229" s="42" t="s">
        <v>409</v>
      </c>
      <c r="H229" s="42" t="s">
        <v>393</v>
      </c>
      <c r="I229" s="42" t="s">
        <v>394</v>
      </c>
      <c r="J229" s="42" t="s">
        <v>380</v>
      </c>
      <c r="L229" s="42" t="s">
        <v>393</v>
      </c>
      <c r="M229" s="42" t="s">
        <v>394</v>
      </c>
      <c r="N229" s="42" t="s">
        <v>380</v>
      </c>
      <c r="P229" s="42" t="s">
        <v>393</v>
      </c>
      <c r="Q229" s="42" t="s">
        <v>394</v>
      </c>
      <c r="R229" s="42" t="s">
        <v>380</v>
      </c>
      <c r="T229" s="42" t="s">
        <v>746</v>
      </c>
      <c r="X229" s="42" t="s">
        <v>269</v>
      </c>
      <c r="Y229" s="42" t="s">
        <v>270</v>
      </c>
      <c r="Z229" s="42" t="s">
        <v>271</v>
      </c>
      <c r="AB229" s="42" t="s">
        <v>746</v>
      </c>
      <c r="AF229" s="42" t="s">
        <v>269</v>
      </c>
      <c r="AG229" s="42" t="s">
        <v>270</v>
      </c>
      <c r="AH229" s="42" t="s">
        <v>271</v>
      </c>
      <c r="AJ229" s="42" t="s">
        <v>449</v>
      </c>
      <c r="AK229" s="42" t="s">
        <v>450</v>
      </c>
      <c r="AL229" s="42" t="s">
        <v>299</v>
      </c>
      <c r="AR229" s="42" t="s">
        <v>269</v>
      </c>
      <c r="AS229" s="42" t="s">
        <v>270</v>
      </c>
      <c r="AT229" s="42" t="s">
        <v>271</v>
      </c>
      <c r="AV229" s="42" t="s">
        <v>393</v>
      </c>
      <c r="AW229" s="42" t="s">
        <v>394</v>
      </c>
      <c r="AX229" s="42" t="s">
        <v>380</v>
      </c>
      <c r="AZ229" s="42" t="s">
        <v>393</v>
      </c>
      <c r="BA229" s="42" t="s">
        <v>394</v>
      </c>
      <c r="BB229" s="42" t="s">
        <v>380</v>
      </c>
    </row>
    <row r="230" spans="1:54" ht="11.25">
      <c r="A230" s="42" t="s">
        <v>460</v>
      </c>
      <c r="B230" s="42" t="s">
        <v>461</v>
      </c>
      <c r="C230" s="42" t="s">
        <v>462</v>
      </c>
      <c r="D230" s="42" t="s">
        <v>460</v>
      </c>
      <c r="E230" s="42" t="s">
        <v>461</v>
      </c>
      <c r="F230" s="42" t="s">
        <v>462</v>
      </c>
      <c r="H230" s="42" t="s">
        <v>395</v>
      </c>
      <c r="I230" s="42" t="s">
        <v>396</v>
      </c>
      <c r="J230" s="42" t="s">
        <v>397</v>
      </c>
      <c r="L230" s="42" t="s">
        <v>395</v>
      </c>
      <c r="M230" s="42" t="s">
        <v>396</v>
      </c>
      <c r="N230" s="42" t="s">
        <v>397</v>
      </c>
      <c r="P230" s="42" t="s">
        <v>395</v>
      </c>
      <c r="Q230" s="42" t="s">
        <v>396</v>
      </c>
      <c r="R230" s="42" t="s">
        <v>397</v>
      </c>
      <c r="T230" s="42" t="s">
        <v>269</v>
      </c>
      <c r="U230" s="42" t="s">
        <v>270</v>
      </c>
      <c r="V230" s="42" t="s">
        <v>271</v>
      </c>
      <c r="X230" s="42" t="s">
        <v>269</v>
      </c>
      <c r="Y230" s="42" t="s">
        <v>270</v>
      </c>
      <c r="Z230" s="42" t="s">
        <v>271</v>
      </c>
      <c r="AB230" s="42" t="s">
        <v>269</v>
      </c>
      <c r="AC230" s="42" t="s">
        <v>270</v>
      </c>
      <c r="AD230" s="42" t="s">
        <v>271</v>
      </c>
      <c r="AF230" s="42" t="s">
        <v>269</v>
      </c>
      <c r="AG230" s="42" t="s">
        <v>270</v>
      </c>
      <c r="AH230" s="42" t="s">
        <v>271</v>
      </c>
      <c r="AJ230" s="42" t="s">
        <v>446</v>
      </c>
      <c r="AK230" s="42" t="s">
        <v>447</v>
      </c>
      <c r="AL230" s="42" t="s">
        <v>448</v>
      </c>
      <c r="AR230" s="42" t="s">
        <v>269</v>
      </c>
      <c r="AS230" s="42" t="s">
        <v>270</v>
      </c>
      <c r="AT230" s="42" t="s">
        <v>271</v>
      </c>
      <c r="AV230" s="42" t="s">
        <v>395</v>
      </c>
      <c r="AW230" s="42" t="s">
        <v>396</v>
      </c>
      <c r="AX230" s="42" t="s">
        <v>397</v>
      </c>
      <c r="AZ230" s="42" t="s">
        <v>395</v>
      </c>
      <c r="BA230" s="42" t="s">
        <v>396</v>
      </c>
      <c r="BB230" s="42" t="s">
        <v>397</v>
      </c>
    </row>
    <row r="231" spans="1:54" ht="11.25">
      <c r="A231" s="42" t="s">
        <v>463</v>
      </c>
      <c r="B231" s="42" t="s">
        <v>464</v>
      </c>
      <c r="C231" s="42" t="s">
        <v>276</v>
      </c>
      <c r="D231" s="42" t="s">
        <v>463</v>
      </c>
      <c r="E231" s="42" t="s">
        <v>464</v>
      </c>
      <c r="F231" s="42" t="s">
        <v>276</v>
      </c>
      <c r="H231" s="42" t="s">
        <v>398</v>
      </c>
      <c r="I231" s="42" t="s">
        <v>399</v>
      </c>
      <c r="J231" s="42" t="s">
        <v>400</v>
      </c>
      <c r="L231" s="42" t="s">
        <v>398</v>
      </c>
      <c r="M231" s="42" t="s">
        <v>399</v>
      </c>
      <c r="N231" s="42" t="s">
        <v>400</v>
      </c>
      <c r="P231" s="42" t="s">
        <v>398</v>
      </c>
      <c r="Q231" s="42" t="s">
        <v>399</v>
      </c>
      <c r="R231" s="42" t="s">
        <v>400</v>
      </c>
      <c r="T231" s="42" t="s">
        <v>269</v>
      </c>
      <c r="U231" s="42" t="s">
        <v>270</v>
      </c>
      <c r="V231" s="42" t="s">
        <v>271</v>
      </c>
      <c r="X231" s="42" t="s">
        <v>272</v>
      </c>
      <c r="Y231" s="42" t="s">
        <v>273</v>
      </c>
      <c r="Z231" s="42" t="s">
        <v>268</v>
      </c>
      <c r="AB231" s="42" t="s">
        <v>269</v>
      </c>
      <c r="AC231" s="42" t="s">
        <v>270</v>
      </c>
      <c r="AD231" s="42" t="s">
        <v>271</v>
      </c>
      <c r="AF231" s="42" t="s">
        <v>272</v>
      </c>
      <c r="AG231" s="42" t="s">
        <v>273</v>
      </c>
      <c r="AH231" s="42" t="s">
        <v>268</v>
      </c>
      <c r="AJ231" s="42" t="s">
        <v>746</v>
      </c>
      <c r="AR231" s="42" t="s">
        <v>272</v>
      </c>
      <c r="AS231" s="42" t="s">
        <v>273</v>
      </c>
      <c r="AT231" s="42" t="s">
        <v>268</v>
      </c>
      <c r="AV231" s="42" t="s">
        <v>398</v>
      </c>
      <c r="AW231" s="42" t="s">
        <v>399</v>
      </c>
      <c r="AX231" s="42" t="s">
        <v>400</v>
      </c>
      <c r="AZ231" s="42" t="s">
        <v>398</v>
      </c>
      <c r="BA231" s="42" t="s">
        <v>399</v>
      </c>
      <c r="BB231" s="42" t="s">
        <v>400</v>
      </c>
    </row>
    <row r="232" spans="1:54" ht="11.25">
      <c r="A232" s="42" t="s">
        <v>280</v>
      </c>
      <c r="B232" s="42" t="s">
        <v>281</v>
      </c>
      <c r="C232" s="42" t="s">
        <v>282</v>
      </c>
      <c r="D232" s="42" t="s">
        <v>280</v>
      </c>
      <c r="E232" s="42" t="s">
        <v>281</v>
      </c>
      <c r="F232" s="42" t="s">
        <v>282</v>
      </c>
      <c r="H232" s="42" t="s">
        <v>401</v>
      </c>
      <c r="I232" s="42" t="s">
        <v>402</v>
      </c>
      <c r="J232" s="42" t="s">
        <v>403</v>
      </c>
      <c r="L232" s="42" t="s">
        <v>401</v>
      </c>
      <c r="M232" s="42" t="s">
        <v>402</v>
      </c>
      <c r="N232" s="42" t="s">
        <v>403</v>
      </c>
      <c r="P232" s="42" t="s">
        <v>401</v>
      </c>
      <c r="Q232" s="42" t="s">
        <v>402</v>
      </c>
      <c r="R232" s="42" t="s">
        <v>403</v>
      </c>
      <c r="T232" s="42" t="s">
        <v>272</v>
      </c>
      <c r="U232" s="42" t="s">
        <v>273</v>
      </c>
      <c r="V232" s="42" t="s">
        <v>268</v>
      </c>
      <c r="X232" s="42" t="s">
        <v>274</v>
      </c>
      <c r="Y232" s="42" t="s">
        <v>275</v>
      </c>
      <c r="Z232" s="42" t="s">
        <v>276</v>
      </c>
      <c r="AB232" s="42" t="s">
        <v>272</v>
      </c>
      <c r="AC232" s="42" t="s">
        <v>273</v>
      </c>
      <c r="AD232" s="42" t="s">
        <v>268</v>
      </c>
      <c r="AF232" s="42" t="s">
        <v>274</v>
      </c>
      <c r="AG232" s="42" t="s">
        <v>275</v>
      </c>
      <c r="AH232" s="42" t="s">
        <v>276</v>
      </c>
      <c r="AJ232" s="42" t="s">
        <v>451</v>
      </c>
      <c r="AK232" s="42" t="s">
        <v>452</v>
      </c>
      <c r="AL232" s="42" t="s">
        <v>453</v>
      </c>
      <c r="AR232" s="42" t="s">
        <v>274</v>
      </c>
      <c r="AS232" s="42" t="s">
        <v>275</v>
      </c>
      <c r="AT232" s="42" t="s">
        <v>276</v>
      </c>
      <c r="AV232" s="42" t="s">
        <v>401</v>
      </c>
      <c r="AW232" s="42" t="s">
        <v>402</v>
      </c>
      <c r="AX232" s="42" t="s">
        <v>403</v>
      </c>
      <c r="AZ232" s="42" t="s">
        <v>401</v>
      </c>
      <c r="BA232" s="42" t="s">
        <v>402</v>
      </c>
      <c r="BB232" s="42" t="s">
        <v>403</v>
      </c>
    </row>
    <row r="233" spans="1:54" ht="11.25">
      <c r="A233" s="42" t="s">
        <v>468</v>
      </c>
      <c r="B233" s="42" t="s">
        <v>469</v>
      </c>
      <c r="C233" s="42" t="s">
        <v>329</v>
      </c>
      <c r="D233" s="42" t="s">
        <v>468</v>
      </c>
      <c r="E233" s="42" t="s">
        <v>469</v>
      </c>
      <c r="F233" s="42" t="s">
        <v>329</v>
      </c>
      <c r="H233" s="42" t="s">
        <v>404</v>
      </c>
      <c r="I233" s="42" t="s">
        <v>405</v>
      </c>
      <c r="J233" s="42" t="s">
        <v>406</v>
      </c>
      <c r="L233" s="42" t="s">
        <v>404</v>
      </c>
      <c r="M233" s="42" t="s">
        <v>405</v>
      </c>
      <c r="N233" s="42" t="s">
        <v>406</v>
      </c>
      <c r="P233" s="42" t="s">
        <v>404</v>
      </c>
      <c r="Q233" s="42" t="s">
        <v>405</v>
      </c>
      <c r="R233" s="42" t="s">
        <v>406</v>
      </c>
      <c r="T233" s="42" t="s">
        <v>274</v>
      </c>
      <c r="U233" s="42" t="s">
        <v>275</v>
      </c>
      <c r="V233" s="42" t="s">
        <v>276</v>
      </c>
      <c r="X233" s="42" t="s">
        <v>277</v>
      </c>
      <c r="Y233" s="42" t="s">
        <v>278</v>
      </c>
      <c r="Z233" s="42" t="s">
        <v>279</v>
      </c>
      <c r="AB233" s="42" t="s">
        <v>274</v>
      </c>
      <c r="AC233" s="42" t="s">
        <v>275</v>
      </c>
      <c r="AD233" s="42" t="s">
        <v>276</v>
      </c>
      <c r="AF233" s="42" t="s">
        <v>277</v>
      </c>
      <c r="AG233" s="42" t="s">
        <v>278</v>
      </c>
      <c r="AH233" s="42" t="s">
        <v>279</v>
      </c>
      <c r="AJ233" s="42" t="s">
        <v>454</v>
      </c>
      <c r="AK233" s="42" t="s">
        <v>455</v>
      </c>
      <c r="AL233" s="42" t="s">
        <v>317</v>
      </c>
      <c r="AR233" s="42" t="s">
        <v>378</v>
      </c>
      <c r="AS233" s="42" t="s">
        <v>379</v>
      </c>
      <c r="AT233" s="42" t="s">
        <v>380</v>
      </c>
      <c r="AV233" s="42" t="s">
        <v>404</v>
      </c>
      <c r="AW233" s="42" t="s">
        <v>405</v>
      </c>
      <c r="AX233" s="42" t="s">
        <v>406</v>
      </c>
      <c r="AZ233" s="42" t="s">
        <v>404</v>
      </c>
      <c r="BA233" s="42" t="s">
        <v>405</v>
      </c>
      <c r="BB233" s="42" t="s">
        <v>406</v>
      </c>
    </row>
    <row r="234" spans="1:54" ht="11.25">
      <c r="A234" s="42" t="s">
        <v>465</v>
      </c>
      <c r="B234" s="42" t="s">
        <v>466</v>
      </c>
      <c r="C234" s="42" t="s">
        <v>467</v>
      </c>
      <c r="D234" s="42" t="s">
        <v>465</v>
      </c>
      <c r="E234" s="42" t="s">
        <v>466</v>
      </c>
      <c r="F234" s="42" t="s">
        <v>467</v>
      </c>
      <c r="H234" s="42" t="s">
        <v>410</v>
      </c>
      <c r="I234" s="42" t="s">
        <v>411</v>
      </c>
      <c r="J234" s="42" t="s">
        <v>345</v>
      </c>
      <c r="L234" s="42" t="s">
        <v>410</v>
      </c>
      <c r="M234" s="42" t="s">
        <v>411</v>
      </c>
      <c r="N234" s="42" t="s">
        <v>345</v>
      </c>
      <c r="P234" s="42" t="s">
        <v>410</v>
      </c>
      <c r="Q234" s="42" t="s">
        <v>411</v>
      </c>
      <c r="R234" s="42" t="s">
        <v>345</v>
      </c>
      <c r="T234" s="42" t="s">
        <v>277</v>
      </c>
      <c r="U234" s="42" t="s">
        <v>278</v>
      </c>
      <c r="V234" s="42" t="s">
        <v>279</v>
      </c>
      <c r="X234" s="42" t="s">
        <v>280</v>
      </c>
      <c r="Y234" s="42" t="s">
        <v>281</v>
      </c>
      <c r="Z234" s="42" t="s">
        <v>282</v>
      </c>
      <c r="AB234" s="42" t="s">
        <v>277</v>
      </c>
      <c r="AC234" s="42" t="s">
        <v>278</v>
      </c>
      <c r="AD234" s="42" t="s">
        <v>279</v>
      </c>
      <c r="AF234" s="42" t="s">
        <v>280</v>
      </c>
      <c r="AG234" s="42" t="s">
        <v>281</v>
      </c>
      <c r="AH234" s="42" t="s">
        <v>282</v>
      </c>
      <c r="AJ234" s="42" t="s">
        <v>269</v>
      </c>
      <c r="AK234" s="42" t="s">
        <v>270</v>
      </c>
      <c r="AL234" s="42" t="s">
        <v>271</v>
      </c>
      <c r="AR234" s="42" t="s">
        <v>277</v>
      </c>
      <c r="AS234" s="42" t="s">
        <v>278</v>
      </c>
      <c r="AT234" s="42" t="s">
        <v>279</v>
      </c>
      <c r="AV234" s="42" t="s">
        <v>410</v>
      </c>
      <c r="AW234" s="42" t="s">
        <v>411</v>
      </c>
      <c r="AX234" s="42" t="s">
        <v>345</v>
      </c>
      <c r="AZ234" s="42" t="s">
        <v>410</v>
      </c>
      <c r="BA234" s="42" t="s">
        <v>411</v>
      </c>
      <c r="BB234" s="42" t="s">
        <v>345</v>
      </c>
    </row>
    <row r="235" spans="1:54" ht="11.25">
      <c r="A235" s="42" t="s">
        <v>470</v>
      </c>
      <c r="B235" s="42" t="s">
        <v>471</v>
      </c>
      <c r="C235" s="42" t="s">
        <v>392</v>
      </c>
      <c r="D235" s="42" t="s">
        <v>470</v>
      </c>
      <c r="E235" s="42" t="s">
        <v>471</v>
      </c>
      <c r="F235" s="42" t="s">
        <v>392</v>
      </c>
      <c r="H235" s="42" t="s">
        <v>407</v>
      </c>
      <c r="I235" s="42" t="s">
        <v>408</v>
      </c>
      <c r="J235" s="42" t="s">
        <v>409</v>
      </c>
      <c r="L235" s="42" t="s">
        <v>407</v>
      </c>
      <c r="M235" s="42" t="s">
        <v>408</v>
      </c>
      <c r="N235" s="42" t="s">
        <v>409</v>
      </c>
      <c r="P235" s="42" t="s">
        <v>407</v>
      </c>
      <c r="Q235" s="42" t="s">
        <v>408</v>
      </c>
      <c r="R235" s="42" t="s">
        <v>409</v>
      </c>
      <c r="T235" s="42" t="s">
        <v>280</v>
      </c>
      <c r="U235" s="42" t="s">
        <v>281</v>
      </c>
      <c r="V235" s="42" t="s">
        <v>282</v>
      </c>
      <c r="X235" s="42" t="s">
        <v>283</v>
      </c>
      <c r="Y235" s="42" t="s">
        <v>284</v>
      </c>
      <c r="Z235" s="42" t="s">
        <v>285</v>
      </c>
      <c r="AB235" s="42" t="s">
        <v>280</v>
      </c>
      <c r="AC235" s="42" t="s">
        <v>281</v>
      </c>
      <c r="AD235" s="42" t="s">
        <v>282</v>
      </c>
      <c r="AF235" s="42" t="s">
        <v>283</v>
      </c>
      <c r="AG235" s="42" t="s">
        <v>284</v>
      </c>
      <c r="AH235" s="42" t="s">
        <v>285</v>
      </c>
      <c r="AJ235" s="42" t="s">
        <v>269</v>
      </c>
      <c r="AK235" s="42" t="s">
        <v>270</v>
      </c>
      <c r="AL235" s="42" t="s">
        <v>271</v>
      </c>
      <c r="AR235" s="42" t="s">
        <v>280</v>
      </c>
      <c r="AS235" s="42" t="s">
        <v>281</v>
      </c>
      <c r="AT235" s="42" t="s">
        <v>282</v>
      </c>
      <c r="AV235" s="42" t="s">
        <v>407</v>
      </c>
      <c r="AW235" s="42" t="s">
        <v>408</v>
      </c>
      <c r="AX235" s="42" t="s">
        <v>409</v>
      </c>
      <c r="AZ235" s="42" t="s">
        <v>407</v>
      </c>
      <c r="BA235" s="42" t="s">
        <v>408</v>
      </c>
      <c r="BB235" s="42" t="s">
        <v>409</v>
      </c>
    </row>
    <row r="236" spans="1:54" ht="11.25">
      <c r="A236" s="42" t="s">
        <v>472</v>
      </c>
      <c r="B236" s="42" t="s">
        <v>473</v>
      </c>
      <c r="C236" s="42" t="s">
        <v>474</v>
      </c>
      <c r="D236" s="42" t="s">
        <v>472</v>
      </c>
      <c r="E236" s="42" t="s">
        <v>473</v>
      </c>
      <c r="F236" s="42" t="s">
        <v>474</v>
      </c>
      <c r="H236" s="42" t="s">
        <v>412</v>
      </c>
      <c r="I236" s="42" t="s">
        <v>413</v>
      </c>
      <c r="J236" s="42" t="s">
        <v>414</v>
      </c>
      <c r="L236" s="42" t="s">
        <v>412</v>
      </c>
      <c r="M236" s="42" t="s">
        <v>413</v>
      </c>
      <c r="N236" s="42" t="s">
        <v>414</v>
      </c>
      <c r="P236" s="42" t="s">
        <v>412</v>
      </c>
      <c r="Q236" s="42" t="s">
        <v>413</v>
      </c>
      <c r="R236" s="42" t="s">
        <v>414</v>
      </c>
      <c r="T236" s="42" t="s">
        <v>283</v>
      </c>
      <c r="U236" s="42" t="s">
        <v>284</v>
      </c>
      <c r="V236" s="42" t="s">
        <v>285</v>
      </c>
      <c r="X236" s="42" t="s">
        <v>286</v>
      </c>
      <c r="Y236" s="42" t="s">
        <v>287</v>
      </c>
      <c r="Z236" s="42" t="s">
        <v>288</v>
      </c>
      <c r="AB236" s="42" t="s">
        <v>283</v>
      </c>
      <c r="AC236" s="42" t="s">
        <v>284</v>
      </c>
      <c r="AD236" s="42" t="s">
        <v>285</v>
      </c>
      <c r="AF236" s="42" t="s">
        <v>286</v>
      </c>
      <c r="AG236" s="42" t="s">
        <v>287</v>
      </c>
      <c r="AH236" s="42" t="s">
        <v>288</v>
      </c>
      <c r="AJ236" s="42" t="s">
        <v>456</v>
      </c>
      <c r="AK236" s="42" t="s">
        <v>457</v>
      </c>
      <c r="AL236" s="42" t="s">
        <v>326</v>
      </c>
      <c r="AR236" s="42" t="s">
        <v>283</v>
      </c>
      <c r="AS236" s="42" t="s">
        <v>284</v>
      </c>
      <c r="AT236" s="42" t="s">
        <v>285</v>
      </c>
      <c r="AV236" s="42" t="s">
        <v>412</v>
      </c>
      <c r="AW236" s="42" t="s">
        <v>413</v>
      </c>
      <c r="AX236" s="42" t="s">
        <v>414</v>
      </c>
      <c r="AZ236" s="42" t="s">
        <v>412</v>
      </c>
      <c r="BA236" s="42" t="s">
        <v>413</v>
      </c>
      <c r="BB236" s="42" t="s">
        <v>414</v>
      </c>
    </row>
    <row r="237" spans="1:54" ht="11.25">
      <c r="A237" s="42" t="s">
        <v>475</v>
      </c>
      <c r="B237" s="42" t="s">
        <v>476</v>
      </c>
      <c r="C237" s="42" t="s">
        <v>340</v>
      </c>
      <c r="D237" s="42" t="s">
        <v>475</v>
      </c>
      <c r="E237" s="42" t="s">
        <v>476</v>
      </c>
      <c r="F237" s="42" t="s">
        <v>340</v>
      </c>
      <c r="H237" s="42" t="s">
        <v>415</v>
      </c>
      <c r="I237" s="42" t="s">
        <v>416</v>
      </c>
      <c r="J237" s="42" t="s">
        <v>358</v>
      </c>
      <c r="L237" s="42" t="s">
        <v>415</v>
      </c>
      <c r="M237" s="42" t="s">
        <v>416</v>
      </c>
      <c r="N237" s="42" t="s">
        <v>358</v>
      </c>
      <c r="P237" s="42" t="s">
        <v>415</v>
      </c>
      <c r="Q237" s="42" t="s">
        <v>416</v>
      </c>
      <c r="R237" s="42" t="s">
        <v>358</v>
      </c>
      <c r="T237" s="42" t="s">
        <v>286</v>
      </c>
      <c r="U237" s="42" t="s">
        <v>287</v>
      </c>
      <c r="V237" s="42" t="s">
        <v>288</v>
      </c>
      <c r="X237" s="42" t="s">
        <v>289</v>
      </c>
      <c r="Y237" s="42" t="s">
        <v>290</v>
      </c>
      <c r="Z237" s="42" t="s">
        <v>291</v>
      </c>
      <c r="AB237" s="42" t="s">
        <v>286</v>
      </c>
      <c r="AC237" s="42" t="s">
        <v>287</v>
      </c>
      <c r="AD237" s="42" t="s">
        <v>288</v>
      </c>
      <c r="AF237" s="42" t="s">
        <v>289</v>
      </c>
      <c r="AG237" s="42" t="s">
        <v>290</v>
      </c>
      <c r="AH237" s="42" t="s">
        <v>291</v>
      </c>
      <c r="AJ237" s="42" t="s">
        <v>458</v>
      </c>
      <c r="AK237" s="42" t="s">
        <v>459</v>
      </c>
      <c r="AL237" s="42" t="s">
        <v>409</v>
      </c>
      <c r="AR237" s="42" t="s">
        <v>286</v>
      </c>
      <c r="AS237" s="42" t="s">
        <v>287</v>
      </c>
      <c r="AT237" s="42" t="s">
        <v>288</v>
      </c>
      <c r="AV237" s="42" t="s">
        <v>415</v>
      </c>
      <c r="AW237" s="42" t="s">
        <v>416</v>
      </c>
      <c r="AX237" s="42" t="s">
        <v>358</v>
      </c>
      <c r="AZ237" s="42" t="s">
        <v>415</v>
      </c>
      <c r="BA237" s="42" t="s">
        <v>416</v>
      </c>
      <c r="BB237" s="42" t="s">
        <v>358</v>
      </c>
    </row>
    <row r="238" spans="1:54" ht="11.25">
      <c r="A238" s="42" t="s">
        <v>477</v>
      </c>
      <c r="B238" s="42" t="s">
        <v>478</v>
      </c>
      <c r="C238" s="42" t="s">
        <v>409</v>
      </c>
      <c r="D238" s="42" t="s">
        <v>477</v>
      </c>
      <c r="E238" s="42" t="s">
        <v>478</v>
      </c>
      <c r="F238" s="42" t="s">
        <v>409</v>
      </c>
      <c r="H238" s="42" t="s">
        <v>417</v>
      </c>
      <c r="I238" s="42" t="s">
        <v>418</v>
      </c>
      <c r="J238" s="42" t="s">
        <v>317</v>
      </c>
      <c r="L238" s="42" t="s">
        <v>417</v>
      </c>
      <c r="M238" s="42" t="s">
        <v>418</v>
      </c>
      <c r="N238" s="42" t="s">
        <v>317</v>
      </c>
      <c r="P238" s="42" t="s">
        <v>417</v>
      </c>
      <c r="Q238" s="42" t="s">
        <v>418</v>
      </c>
      <c r="R238" s="42" t="s">
        <v>317</v>
      </c>
      <c r="T238" s="42" t="s">
        <v>289</v>
      </c>
      <c r="U238" s="42" t="s">
        <v>290</v>
      </c>
      <c r="V238" s="42" t="s">
        <v>291</v>
      </c>
      <c r="X238" s="42" t="s">
        <v>289</v>
      </c>
      <c r="Y238" s="42" t="s">
        <v>290</v>
      </c>
      <c r="Z238" s="42" t="s">
        <v>291</v>
      </c>
      <c r="AB238" s="42" t="s">
        <v>289</v>
      </c>
      <c r="AC238" s="42" t="s">
        <v>290</v>
      </c>
      <c r="AD238" s="42" t="s">
        <v>291</v>
      </c>
      <c r="AF238" s="42" t="s">
        <v>289</v>
      </c>
      <c r="AG238" s="42" t="s">
        <v>290</v>
      </c>
      <c r="AH238" s="42" t="s">
        <v>291</v>
      </c>
      <c r="AJ238" s="42" t="s">
        <v>272</v>
      </c>
      <c r="AK238" s="42" t="s">
        <v>273</v>
      </c>
      <c r="AL238" s="42" t="s">
        <v>268</v>
      </c>
      <c r="AR238" s="42" t="s">
        <v>382</v>
      </c>
      <c r="AS238" s="42" t="s">
        <v>383</v>
      </c>
      <c r="AT238" s="42" t="s">
        <v>384</v>
      </c>
      <c r="AV238" s="42" t="s">
        <v>417</v>
      </c>
      <c r="AW238" s="42" t="s">
        <v>418</v>
      </c>
      <c r="AX238" s="42" t="s">
        <v>317</v>
      </c>
      <c r="AZ238" s="42" t="s">
        <v>417</v>
      </c>
      <c r="BA238" s="42" t="s">
        <v>418</v>
      </c>
      <c r="BB238" s="42" t="s">
        <v>317</v>
      </c>
    </row>
    <row r="239" spans="1:54" ht="11.25">
      <c r="A239" s="42" t="s">
        <v>479</v>
      </c>
      <c r="B239" s="42" t="s">
        <v>480</v>
      </c>
      <c r="C239" s="42" t="s">
        <v>481</v>
      </c>
      <c r="D239" s="42" t="s">
        <v>479</v>
      </c>
      <c r="E239" s="42" t="s">
        <v>480</v>
      </c>
      <c r="F239" s="42" t="s">
        <v>481</v>
      </c>
      <c r="H239" s="42" t="s">
        <v>422</v>
      </c>
      <c r="I239" s="42" t="s">
        <v>423</v>
      </c>
      <c r="J239" s="42" t="s">
        <v>424</v>
      </c>
      <c r="L239" s="42" t="s">
        <v>422</v>
      </c>
      <c r="M239" s="42" t="s">
        <v>423</v>
      </c>
      <c r="N239" s="42" t="s">
        <v>424</v>
      </c>
      <c r="P239" s="42" t="s">
        <v>422</v>
      </c>
      <c r="Q239" s="42" t="s">
        <v>423</v>
      </c>
      <c r="R239" s="42" t="s">
        <v>424</v>
      </c>
      <c r="T239" s="42" t="s">
        <v>289</v>
      </c>
      <c r="U239" s="42" t="s">
        <v>290</v>
      </c>
      <c r="V239" s="42" t="s">
        <v>291</v>
      </c>
      <c r="X239" s="42" t="s">
        <v>292</v>
      </c>
      <c r="Y239" s="42" t="s">
        <v>293</v>
      </c>
      <c r="Z239" s="42" t="s">
        <v>271</v>
      </c>
      <c r="AB239" s="42" t="s">
        <v>289</v>
      </c>
      <c r="AC239" s="42" t="s">
        <v>290</v>
      </c>
      <c r="AD239" s="42" t="s">
        <v>291</v>
      </c>
      <c r="AF239" s="42" t="s">
        <v>292</v>
      </c>
      <c r="AG239" s="42" t="s">
        <v>293</v>
      </c>
      <c r="AH239" s="42" t="s">
        <v>271</v>
      </c>
      <c r="AJ239" s="42" t="s">
        <v>274</v>
      </c>
      <c r="AK239" s="42" t="s">
        <v>275</v>
      </c>
      <c r="AL239" s="42" t="s">
        <v>276</v>
      </c>
      <c r="AR239" s="42" t="s">
        <v>289</v>
      </c>
      <c r="AS239" s="42" t="s">
        <v>290</v>
      </c>
      <c r="AT239" s="42" t="s">
        <v>291</v>
      </c>
      <c r="AV239" s="42" t="s">
        <v>422</v>
      </c>
      <c r="AW239" s="42" t="s">
        <v>423</v>
      </c>
      <c r="AX239" s="42" t="s">
        <v>424</v>
      </c>
      <c r="AZ239" s="42" t="s">
        <v>422</v>
      </c>
      <c r="BA239" s="42" t="s">
        <v>423</v>
      </c>
      <c r="BB239" s="42" t="s">
        <v>424</v>
      </c>
    </row>
    <row r="240" spans="1:54" ht="11.25">
      <c r="A240" s="42" t="s">
        <v>482</v>
      </c>
      <c r="B240" s="42" t="s">
        <v>483</v>
      </c>
      <c r="C240" s="42" t="s">
        <v>481</v>
      </c>
      <c r="D240" s="42" t="s">
        <v>482</v>
      </c>
      <c r="E240" s="42" t="s">
        <v>483</v>
      </c>
      <c r="F240" s="42" t="s">
        <v>481</v>
      </c>
      <c r="H240" s="42" t="s">
        <v>419</v>
      </c>
      <c r="I240" s="42" t="s">
        <v>420</v>
      </c>
      <c r="J240" s="42" t="s">
        <v>421</v>
      </c>
      <c r="L240" s="42" t="s">
        <v>419</v>
      </c>
      <c r="M240" s="42" t="s">
        <v>420</v>
      </c>
      <c r="N240" s="42" t="s">
        <v>421</v>
      </c>
      <c r="P240" s="42" t="s">
        <v>419</v>
      </c>
      <c r="Q240" s="42" t="s">
        <v>420</v>
      </c>
      <c r="R240" s="42" t="s">
        <v>421</v>
      </c>
      <c r="T240" s="42" t="s">
        <v>292</v>
      </c>
      <c r="U240" s="42" t="s">
        <v>293</v>
      </c>
      <c r="V240" s="42" t="s">
        <v>271</v>
      </c>
      <c r="X240" s="42" t="s">
        <v>294</v>
      </c>
      <c r="Y240" s="42" t="s">
        <v>295</v>
      </c>
      <c r="Z240" s="42" t="s">
        <v>296</v>
      </c>
      <c r="AB240" s="42" t="s">
        <v>292</v>
      </c>
      <c r="AC240" s="42" t="s">
        <v>293</v>
      </c>
      <c r="AD240" s="42" t="s">
        <v>271</v>
      </c>
      <c r="AF240" s="42" t="s">
        <v>294</v>
      </c>
      <c r="AG240" s="42" t="s">
        <v>295</v>
      </c>
      <c r="AH240" s="42" t="s">
        <v>296</v>
      </c>
      <c r="AJ240" s="42" t="s">
        <v>460</v>
      </c>
      <c r="AK240" s="42" t="s">
        <v>461</v>
      </c>
      <c r="AL240" s="42" t="s">
        <v>462</v>
      </c>
      <c r="AR240" s="42" t="s">
        <v>289</v>
      </c>
      <c r="AS240" s="42" t="s">
        <v>290</v>
      </c>
      <c r="AT240" s="42" t="s">
        <v>291</v>
      </c>
      <c r="AV240" s="42" t="s">
        <v>419</v>
      </c>
      <c r="AW240" s="42" t="s">
        <v>420</v>
      </c>
      <c r="AX240" s="42" t="s">
        <v>421</v>
      </c>
      <c r="AZ240" s="42" t="s">
        <v>419</v>
      </c>
      <c r="BA240" s="42" t="s">
        <v>420</v>
      </c>
      <c r="BB240" s="42" t="s">
        <v>421</v>
      </c>
    </row>
    <row r="241" spans="1:54" ht="11.25">
      <c r="A241" s="42" t="s">
        <v>484</v>
      </c>
      <c r="B241" s="42" t="s">
        <v>485</v>
      </c>
      <c r="C241" s="42" t="s">
        <v>486</v>
      </c>
      <c r="D241" s="42" t="s">
        <v>484</v>
      </c>
      <c r="E241" s="42" t="s">
        <v>485</v>
      </c>
      <c r="F241" s="42" t="s">
        <v>486</v>
      </c>
      <c r="H241" s="42" t="s">
        <v>425</v>
      </c>
      <c r="I241" s="42" t="s">
        <v>426</v>
      </c>
      <c r="J241" s="42" t="s">
        <v>427</v>
      </c>
      <c r="L241" s="42" t="s">
        <v>425</v>
      </c>
      <c r="M241" s="42" t="s">
        <v>426</v>
      </c>
      <c r="N241" s="42" t="s">
        <v>427</v>
      </c>
      <c r="P241" s="42" t="s">
        <v>425</v>
      </c>
      <c r="Q241" s="42" t="s">
        <v>426</v>
      </c>
      <c r="R241" s="42" t="s">
        <v>427</v>
      </c>
      <c r="T241" s="42" t="s">
        <v>294</v>
      </c>
      <c r="U241" s="42" t="s">
        <v>295</v>
      </c>
      <c r="V241" s="42" t="s">
        <v>296</v>
      </c>
      <c r="X241" s="42" t="s">
        <v>297</v>
      </c>
      <c r="Y241" s="42" t="s">
        <v>298</v>
      </c>
      <c r="Z241" s="42" t="s">
        <v>299</v>
      </c>
      <c r="AB241" s="42" t="s">
        <v>294</v>
      </c>
      <c r="AC241" s="42" t="s">
        <v>295</v>
      </c>
      <c r="AD241" s="42" t="s">
        <v>296</v>
      </c>
      <c r="AF241" s="42" t="s">
        <v>297</v>
      </c>
      <c r="AG241" s="42" t="s">
        <v>298</v>
      </c>
      <c r="AH241" s="42" t="s">
        <v>299</v>
      </c>
      <c r="AJ241" s="42" t="s">
        <v>463</v>
      </c>
      <c r="AK241" s="42" t="s">
        <v>464</v>
      </c>
      <c r="AL241" s="42" t="s">
        <v>276</v>
      </c>
      <c r="AR241" s="42" t="s">
        <v>292</v>
      </c>
      <c r="AS241" s="42" t="s">
        <v>293</v>
      </c>
      <c r="AT241" s="42" t="s">
        <v>271</v>
      </c>
      <c r="AV241" s="42" t="s">
        <v>425</v>
      </c>
      <c r="AW241" s="42" t="s">
        <v>426</v>
      </c>
      <c r="AX241" s="42" t="s">
        <v>427</v>
      </c>
      <c r="AZ241" s="42" t="s">
        <v>425</v>
      </c>
      <c r="BA241" s="42" t="s">
        <v>426</v>
      </c>
      <c r="BB241" s="42" t="s">
        <v>427</v>
      </c>
    </row>
    <row r="242" spans="1:54" ht="11.25">
      <c r="A242" s="42" t="s">
        <v>487</v>
      </c>
      <c r="B242" s="42" t="s">
        <v>488</v>
      </c>
      <c r="C242" s="42" t="s">
        <v>489</v>
      </c>
      <c r="D242" s="42" t="s">
        <v>487</v>
      </c>
      <c r="E242" s="42" t="s">
        <v>488</v>
      </c>
      <c r="F242" s="42" t="s">
        <v>489</v>
      </c>
      <c r="H242" s="42" t="s">
        <v>428</v>
      </c>
      <c r="I242" s="42" t="s">
        <v>429</v>
      </c>
      <c r="J242" s="42" t="s">
        <v>427</v>
      </c>
      <c r="L242" s="42" t="s">
        <v>428</v>
      </c>
      <c r="M242" s="42" t="s">
        <v>429</v>
      </c>
      <c r="N242" s="42" t="s">
        <v>427</v>
      </c>
      <c r="P242" s="42" t="s">
        <v>428</v>
      </c>
      <c r="Q242" s="42" t="s">
        <v>429</v>
      </c>
      <c r="R242" s="42" t="s">
        <v>427</v>
      </c>
      <c r="T242" s="42" t="s">
        <v>297</v>
      </c>
      <c r="U242" s="42" t="s">
        <v>298</v>
      </c>
      <c r="V242" s="42" t="s">
        <v>299</v>
      </c>
      <c r="X242" s="42" t="s">
        <v>300</v>
      </c>
      <c r="Y242" s="42" t="s">
        <v>301</v>
      </c>
      <c r="Z242" s="42" t="s">
        <v>302</v>
      </c>
      <c r="AB242" s="42" t="s">
        <v>297</v>
      </c>
      <c r="AC242" s="42" t="s">
        <v>298</v>
      </c>
      <c r="AD242" s="42" t="s">
        <v>299</v>
      </c>
      <c r="AF242" s="42" t="s">
        <v>300</v>
      </c>
      <c r="AG242" s="42" t="s">
        <v>301</v>
      </c>
      <c r="AH242" s="42" t="s">
        <v>302</v>
      </c>
      <c r="AJ242" s="42" t="s">
        <v>277</v>
      </c>
      <c r="AK242" s="42" t="s">
        <v>278</v>
      </c>
      <c r="AL242" s="42" t="s">
        <v>279</v>
      </c>
      <c r="AR242" s="42" t="s">
        <v>294</v>
      </c>
      <c r="AS242" s="42" t="s">
        <v>295</v>
      </c>
      <c r="AT242" s="42" t="s">
        <v>296</v>
      </c>
      <c r="AV242" s="42" t="s">
        <v>428</v>
      </c>
      <c r="AW242" s="42" t="s">
        <v>429</v>
      </c>
      <c r="AX242" s="42" t="s">
        <v>427</v>
      </c>
      <c r="AZ242" s="42" t="s">
        <v>428</v>
      </c>
      <c r="BA242" s="42" t="s">
        <v>429</v>
      </c>
      <c r="BB242" s="42" t="s">
        <v>427</v>
      </c>
    </row>
    <row r="243" spans="1:54" ht="11.25">
      <c r="A243" s="42" t="s">
        <v>490</v>
      </c>
      <c r="B243" s="42" t="s">
        <v>491</v>
      </c>
      <c r="C243" s="42" t="s">
        <v>329</v>
      </c>
      <c r="D243" s="42" t="s">
        <v>490</v>
      </c>
      <c r="E243" s="42" t="s">
        <v>491</v>
      </c>
      <c r="F243" s="42" t="s">
        <v>329</v>
      </c>
      <c r="H243" s="42" t="s">
        <v>430</v>
      </c>
      <c r="I243" s="42" t="s">
        <v>431</v>
      </c>
      <c r="J243" s="42" t="s">
        <v>329</v>
      </c>
      <c r="L243" s="42" t="s">
        <v>430</v>
      </c>
      <c r="M243" s="42" t="s">
        <v>431</v>
      </c>
      <c r="N243" s="42" t="s">
        <v>329</v>
      </c>
      <c r="P243" s="42" t="s">
        <v>430</v>
      </c>
      <c r="Q243" s="42" t="s">
        <v>431</v>
      </c>
      <c r="R243" s="42" t="s">
        <v>329</v>
      </c>
      <c r="T243" s="42" t="s">
        <v>300</v>
      </c>
      <c r="U243" s="42" t="s">
        <v>301</v>
      </c>
      <c r="V243" s="42" t="s">
        <v>302</v>
      </c>
      <c r="X243" s="42" t="s">
        <v>303</v>
      </c>
      <c r="Y243" s="42" t="s">
        <v>304</v>
      </c>
      <c r="Z243" s="42" t="s">
        <v>305</v>
      </c>
      <c r="AB243" s="42" t="s">
        <v>300</v>
      </c>
      <c r="AC243" s="42" t="s">
        <v>301</v>
      </c>
      <c r="AD243" s="42" t="s">
        <v>302</v>
      </c>
      <c r="AF243" s="42" t="s">
        <v>303</v>
      </c>
      <c r="AG243" s="42" t="s">
        <v>304</v>
      </c>
      <c r="AH243" s="42" t="s">
        <v>305</v>
      </c>
      <c r="AJ243" s="42" t="s">
        <v>280</v>
      </c>
      <c r="AK243" s="42" t="s">
        <v>281</v>
      </c>
      <c r="AL243" s="42" t="s">
        <v>282</v>
      </c>
      <c r="AR243" s="42" t="s">
        <v>297</v>
      </c>
      <c r="AS243" s="42" t="s">
        <v>298</v>
      </c>
      <c r="AT243" s="42" t="s">
        <v>299</v>
      </c>
      <c r="AV243" s="42" t="s">
        <v>430</v>
      </c>
      <c r="AW243" s="42" t="s">
        <v>431</v>
      </c>
      <c r="AX243" s="42" t="s">
        <v>329</v>
      </c>
      <c r="AZ243" s="42" t="s">
        <v>430</v>
      </c>
      <c r="BA243" s="42" t="s">
        <v>431</v>
      </c>
      <c r="BB243" s="42" t="s">
        <v>329</v>
      </c>
    </row>
    <row r="244" spans="1:54" ht="11.25">
      <c r="A244" s="42" t="s">
        <v>492</v>
      </c>
      <c r="B244" s="42" t="s">
        <v>493</v>
      </c>
      <c r="C244" s="42" t="s">
        <v>329</v>
      </c>
      <c r="D244" s="42" t="s">
        <v>492</v>
      </c>
      <c r="E244" s="42" t="s">
        <v>493</v>
      </c>
      <c r="F244" s="42" t="s">
        <v>329</v>
      </c>
      <c r="H244" s="42" t="s">
        <v>359</v>
      </c>
      <c r="I244" s="42" t="s">
        <v>360</v>
      </c>
      <c r="J244" s="42" t="s">
        <v>317</v>
      </c>
      <c r="L244" s="42" t="s">
        <v>359</v>
      </c>
      <c r="M244" s="42" t="s">
        <v>360</v>
      </c>
      <c r="N244" s="42" t="s">
        <v>317</v>
      </c>
      <c r="P244" s="42" t="s">
        <v>359</v>
      </c>
      <c r="Q244" s="42" t="s">
        <v>360</v>
      </c>
      <c r="R244" s="42" t="s">
        <v>317</v>
      </c>
      <c r="T244" s="42" t="s">
        <v>303</v>
      </c>
      <c r="U244" s="42" t="s">
        <v>304</v>
      </c>
      <c r="V244" s="42" t="s">
        <v>305</v>
      </c>
      <c r="X244" s="42" t="s">
        <v>306</v>
      </c>
      <c r="Y244" s="42" t="s">
        <v>307</v>
      </c>
      <c r="Z244" s="42" t="s">
        <v>308</v>
      </c>
      <c r="AB244" s="42" t="s">
        <v>303</v>
      </c>
      <c r="AC244" s="42" t="s">
        <v>304</v>
      </c>
      <c r="AD244" s="42" t="s">
        <v>305</v>
      </c>
      <c r="AF244" s="42" t="s">
        <v>306</v>
      </c>
      <c r="AG244" s="42" t="s">
        <v>307</v>
      </c>
      <c r="AH244" s="42" t="s">
        <v>308</v>
      </c>
      <c r="AJ244" s="42" t="s">
        <v>280</v>
      </c>
      <c r="AK244" s="42" t="s">
        <v>281</v>
      </c>
      <c r="AL244" s="42" t="s">
        <v>282</v>
      </c>
      <c r="AR244" s="42" t="s">
        <v>300</v>
      </c>
      <c r="AS244" s="42" t="s">
        <v>301</v>
      </c>
      <c r="AT244" s="42" t="s">
        <v>302</v>
      </c>
      <c r="AV244" s="42" t="s">
        <v>359</v>
      </c>
      <c r="AW244" s="42" t="s">
        <v>360</v>
      </c>
      <c r="AX244" s="42" t="s">
        <v>317</v>
      </c>
      <c r="AZ244" s="42" t="s">
        <v>359</v>
      </c>
      <c r="BA244" s="42" t="s">
        <v>360</v>
      </c>
      <c r="BB244" s="42" t="s">
        <v>317</v>
      </c>
    </row>
    <row r="245" spans="1:54" ht="11.25">
      <c r="A245" s="42" t="s">
        <v>496</v>
      </c>
      <c r="B245" s="42" t="s">
        <v>497</v>
      </c>
      <c r="C245" s="42" t="s">
        <v>276</v>
      </c>
      <c r="D245" s="42" t="s">
        <v>496</v>
      </c>
      <c r="E245" s="42" t="s">
        <v>497</v>
      </c>
      <c r="F245" s="42" t="s">
        <v>276</v>
      </c>
      <c r="H245" s="42" t="s">
        <v>432</v>
      </c>
      <c r="I245" s="42" t="s">
        <v>433</v>
      </c>
      <c r="J245" s="42" t="s">
        <v>434</v>
      </c>
      <c r="L245" s="42" t="s">
        <v>432</v>
      </c>
      <c r="M245" s="42" t="s">
        <v>433</v>
      </c>
      <c r="N245" s="42" t="s">
        <v>434</v>
      </c>
      <c r="P245" s="42" t="s">
        <v>432</v>
      </c>
      <c r="Q245" s="42" t="s">
        <v>433</v>
      </c>
      <c r="R245" s="42" t="s">
        <v>434</v>
      </c>
      <c r="T245" s="42" t="s">
        <v>306</v>
      </c>
      <c r="U245" s="42" t="s">
        <v>307</v>
      </c>
      <c r="V245" s="42" t="s">
        <v>308</v>
      </c>
      <c r="X245" s="42" t="s">
        <v>309</v>
      </c>
      <c r="Y245" s="42" t="s">
        <v>310</v>
      </c>
      <c r="Z245" s="42" t="s">
        <v>311</v>
      </c>
      <c r="AB245" s="42" t="s">
        <v>306</v>
      </c>
      <c r="AC245" s="42" t="s">
        <v>307</v>
      </c>
      <c r="AD245" s="42" t="s">
        <v>308</v>
      </c>
      <c r="AF245" s="42" t="s">
        <v>309</v>
      </c>
      <c r="AG245" s="42" t="s">
        <v>310</v>
      </c>
      <c r="AH245" s="42" t="s">
        <v>311</v>
      </c>
      <c r="AJ245" s="42" t="s">
        <v>283</v>
      </c>
      <c r="AK245" s="42" t="s">
        <v>284</v>
      </c>
      <c r="AL245" s="42" t="s">
        <v>285</v>
      </c>
      <c r="AR245" s="42" t="s">
        <v>303</v>
      </c>
      <c r="AS245" s="42" t="s">
        <v>304</v>
      </c>
      <c r="AT245" s="42" t="s">
        <v>305</v>
      </c>
      <c r="AV245" s="42" t="s">
        <v>432</v>
      </c>
      <c r="AW245" s="42" t="s">
        <v>433</v>
      </c>
      <c r="AX245" s="42" t="s">
        <v>434</v>
      </c>
      <c r="AZ245" s="42" t="s">
        <v>432</v>
      </c>
      <c r="BA245" s="42" t="s">
        <v>433</v>
      </c>
      <c r="BB245" s="42" t="s">
        <v>434</v>
      </c>
    </row>
    <row r="246" spans="1:54" ht="11.25">
      <c r="A246" s="42" t="s">
        <v>494</v>
      </c>
      <c r="B246" s="42" t="s">
        <v>495</v>
      </c>
      <c r="C246" s="42" t="s">
        <v>276</v>
      </c>
      <c r="D246" s="42" t="s">
        <v>494</v>
      </c>
      <c r="E246" s="42" t="s">
        <v>495</v>
      </c>
      <c r="F246" s="42" t="s">
        <v>276</v>
      </c>
      <c r="H246" s="42" t="s">
        <v>437</v>
      </c>
      <c r="I246" s="42" t="s">
        <v>438</v>
      </c>
      <c r="J246" s="42" t="s">
        <v>314</v>
      </c>
      <c r="L246" s="42" t="s">
        <v>437</v>
      </c>
      <c r="M246" s="42" t="s">
        <v>438</v>
      </c>
      <c r="N246" s="42" t="s">
        <v>314</v>
      </c>
      <c r="P246" s="42" t="s">
        <v>437</v>
      </c>
      <c r="Q246" s="42" t="s">
        <v>438</v>
      </c>
      <c r="R246" s="42" t="s">
        <v>314</v>
      </c>
      <c r="T246" s="42" t="s">
        <v>309</v>
      </c>
      <c r="U246" s="42" t="s">
        <v>310</v>
      </c>
      <c r="V246" s="42" t="s">
        <v>311</v>
      </c>
      <c r="X246" s="42" t="s">
        <v>312</v>
      </c>
      <c r="Y246" s="42" t="s">
        <v>313</v>
      </c>
      <c r="Z246" s="42" t="s">
        <v>314</v>
      </c>
      <c r="AB246" s="42" t="s">
        <v>309</v>
      </c>
      <c r="AC246" s="42" t="s">
        <v>310</v>
      </c>
      <c r="AD246" s="42" t="s">
        <v>311</v>
      </c>
      <c r="AF246" s="42" t="s">
        <v>312</v>
      </c>
      <c r="AG246" s="42" t="s">
        <v>313</v>
      </c>
      <c r="AH246" s="42" t="s">
        <v>314</v>
      </c>
      <c r="AJ246" s="42" t="s">
        <v>468</v>
      </c>
      <c r="AK246" s="42" t="s">
        <v>469</v>
      </c>
      <c r="AL246" s="42" t="s">
        <v>329</v>
      </c>
      <c r="AR246" s="42" t="s">
        <v>306</v>
      </c>
      <c r="AS246" s="42" t="s">
        <v>307</v>
      </c>
      <c r="AT246" s="42" t="s">
        <v>308</v>
      </c>
      <c r="AV246" s="42" t="s">
        <v>437</v>
      </c>
      <c r="AW246" s="42" t="s">
        <v>438</v>
      </c>
      <c r="AX246" s="42" t="s">
        <v>314</v>
      </c>
      <c r="AZ246" s="42" t="s">
        <v>437</v>
      </c>
      <c r="BA246" s="42" t="s">
        <v>438</v>
      </c>
      <c r="BB246" s="42" t="s">
        <v>314</v>
      </c>
    </row>
    <row r="247" spans="1:54" ht="11.25">
      <c r="A247" s="42" t="s">
        <v>498</v>
      </c>
      <c r="B247" s="42" t="s">
        <v>499</v>
      </c>
      <c r="C247" s="42" t="s">
        <v>276</v>
      </c>
      <c r="D247" s="42" t="s">
        <v>498</v>
      </c>
      <c r="E247" s="42" t="s">
        <v>499</v>
      </c>
      <c r="F247" s="42" t="s">
        <v>276</v>
      </c>
      <c r="H247" s="42" t="s">
        <v>435</v>
      </c>
      <c r="I247" s="42" t="s">
        <v>436</v>
      </c>
      <c r="J247" s="42" t="s">
        <v>291</v>
      </c>
      <c r="L247" s="42" t="s">
        <v>435</v>
      </c>
      <c r="M247" s="42" t="s">
        <v>436</v>
      </c>
      <c r="N247" s="42" t="s">
        <v>291</v>
      </c>
      <c r="P247" s="42" t="s">
        <v>435</v>
      </c>
      <c r="Q247" s="42" t="s">
        <v>436</v>
      </c>
      <c r="R247" s="42" t="s">
        <v>291</v>
      </c>
      <c r="T247" s="42" t="s">
        <v>312</v>
      </c>
      <c r="U247" s="42" t="s">
        <v>313</v>
      </c>
      <c r="V247" s="42" t="s">
        <v>314</v>
      </c>
      <c r="X247" s="42" t="s">
        <v>723</v>
      </c>
      <c r="Y247" s="42" t="s">
        <v>724</v>
      </c>
      <c r="Z247" s="42" t="s">
        <v>725</v>
      </c>
      <c r="AB247" s="42" t="s">
        <v>312</v>
      </c>
      <c r="AC247" s="42" t="s">
        <v>313</v>
      </c>
      <c r="AD247" s="42" t="s">
        <v>314</v>
      </c>
      <c r="AF247" s="42" t="s">
        <v>723</v>
      </c>
      <c r="AG247" s="42" t="s">
        <v>724</v>
      </c>
      <c r="AH247" s="42" t="s">
        <v>725</v>
      </c>
      <c r="AJ247" s="42" t="s">
        <v>465</v>
      </c>
      <c r="AK247" s="42" t="s">
        <v>466</v>
      </c>
      <c r="AL247" s="42" t="s">
        <v>467</v>
      </c>
      <c r="AR247" s="42" t="s">
        <v>309</v>
      </c>
      <c r="AS247" s="42" t="s">
        <v>310</v>
      </c>
      <c r="AT247" s="42" t="s">
        <v>311</v>
      </c>
      <c r="AV247" s="42" t="s">
        <v>435</v>
      </c>
      <c r="AW247" s="42" t="s">
        <v>436</v>
      </c>
      <c r="AX247" s="42" t="s">
        <v>291</v>
      </c>
      <c r="AZ247" s="42" t="s">
        <v>435</v>
      </c>
      <c r="BA247" s="42" t="s">
        <v>436</v>
      </c>
      <c r="BB247" s="42" t="s">
        <v>291</v>
      </c>
    </row>
    <row r="248" spans="1:54" ht="11.25">
      <c r="A248" s="42" t="s">
        <v>500</v>
      </c>
      <c r="B248" s="42" t="s">
        <v>501</v>
      </c>
      <c r="C248" s="42" t="s">
        <v>453</v>
      </c>
      <c r="D248" s="42" t="s">
        <v>500</v>
      </c>
      <c r="E248" s="42" t="s">
        <v>501</v>
      </c>
      <c r="F248" s="42" t="s">
        <v>453</v>
      </c>
      <c r="H248" s="42" t="s">
        <v>439</v>
      </c>
      <c r="I248" s="42" t="s">
        <v>440</v>
      </c>
      <c r="J248" s="42" t="s">
        <v>409</v>
      </c>
      <c r="L248" s="42" t="s">
        <v>439</v>
      </c>
      <c r="M248" s="42" t="s">
        <v>440</v>
      </c>
      <c r="N248" s="42" t="s">
        <v>409</v>
      </c>
      <c r="P248" s="42" t="s">
        <v>439</v>
      </c>
      <c r="Q248" s="42" t="s">
        <v>440</v>
      </c>
      <c r="R248" s="42" t="s">
        <v>409</v>
      </c>
      <c r="T248" s="42" t="s">
        <v>723</v>
      </c>
      <c r="U248" s="42" t="s">
        <v>724</v>
      </c>
      <c r="V248" s="42" t="s">
        <v>725</v>
      </c>
      <c r="X248" s="42" t="s">
        <v>315</v>
      </c>
      <c r="Y248" s="42" t="s">
        <v>316</v>
      </c>
      <c r="Z248" s="42" t="s">
        <v>317</v>
      </c>
      <c r="AB248" s="42" t="s">
        <v>723</v>
      </c>
      <c r="AC248" s="42" t="s">
        <v>724</v>
      </c>
      <c r="AD248" s="42" t="s">
        <v>725</v>
      </c>
      <c r="AF248" s="42" t="s">
        <v>315</v>
      </c>
      <c r="AG248" s="42" t="s">
        <v>316</v>
      </c>
      <c r="AH248" s="42" t="s">
        <v>317</v>
      </c>
      <c r="AJ248" s="42" t="s">
        <v>286</v>
      </c>
      <c r="AK248" s="42" t="s">
        <v>287</v>
      </c>
      <c r="AL248" s="42" t="s">
        <v>288</v>
      </c>
      <c r="AR248" s="42" t="s">
        <v>385</v>
      </c>
      <c r="AS248" s="42" t="s">
        <v>386</v>
      </c>
      <c r="AT248" s="42" t="s">
        <v>326</v>
      </c>
      <c r="AV248" s="42" t="s">
        <v>439</v>
      </c>
      <c r="AW248" s="42" t="s">
        <v>440</v>
      </c>
      <c r="AX248" s="42" t="s">
        <v>409</v>
      </c>
      <c r="AZ248" s="42" t="s">
        <v>439</v>
      </c>
      <c r="BA248" s="42" t="s">
        <v>440</v>
      </c>
      <c r="BB248" s="42" t="s">
        <v>409</v>
      </c>
    </row>
    <row r="249" spans="1:54" ht="11.25">
      <c r="A249" s="42" t="s">
        <v>502</v>
      </c>
      <c r="B249" s="42" t="s">
        <v>503</v>
      </c>
      <c r="C249" s="42" t="s">
        <v>409</v>
      </c>
      <c r="D249" s="42" t="s">
        <v>502</v>
      </c>
      <c r="E249" s="42" t="s">
        <v>503</v>
      </c>
      <c r="F249" s="42" t="s">
        <v>409</v>
      </c>
      <c r="H249" s="42" t="s">
        <v>441</v>
      </c>
      <c r="I249" s="42" t="s">
        <v>442</v>
      </c>
      <c r="J249" s="42" t="s">
        <v>443</v>
      </c>
      <c r="L249" s="42" t="s">
        <v>441</v>
      </c>
      <c r="M249" s="42" t="s">
        <v>442</v>
      </c>
      <c r="N249" s="42" t="s">
        <v>443</v>
      </c>
      <c r="P249" s="42" t="s">
        <v>441</v>
      </c>
      <c r="Q249" s="42" t="s">
        <v>442</v>
      </c>
      <c r="R249" s="42" t="s">
        <v>443</v>
      </c>
      <c r="T249" s="42" t="s">
        <v>315</v>
      </c>
      <c r="U249" s="42" t="s">
        <v>316</v>
      </c>
      <c r="V249" s="42" t="s">
        <v>317</v>
      </c>
      <c r="X249" s="42" t="s">
        <v>318</v>
      </c>
      <c r="Y249" s="42" t="s">
        <v>319</v>
      </c>
      <c r="Z249" s="42" t="s">
        <v>320</v>
      </c>
      <c r="AB249" s="42" t="s">
        <v>315</v>
      </c>
      <c r="AC249" s="42" t="s">
        <v>316</v>
      </c>
      <c r="AD249" s="42" t="s">
        <v>317</v>
      </c>
      <c r="AF249" s="42" t="s">
        <v>318</v>
      </c>
      <c r="AG249" s="42" t="s">
        <v>319</v>
      </c>
      <c r="AH249" s="42" t="s">
        <v>320</v>
      </c>
      <c r="AJ249" s="42" t="s">
        <v>470</v>
      </c>
      <c r="AK249" s="42" t="s">
        <v>471</v>
      </c>
      <c r="AL249" s="42" t="s">
        <v>392</v>
      </c>
      <c r="AR249" s="42" t="s">
        <v>312</v>
      </c>
      <c r="AS249" s="42" t="s">
        <v>313</v>
      </c>
      <c r="AT249" s="42" t="s">
        <v>314</v>
      </c>
      <c r="AV249" s="42" t="s">
        <v>441</v>
      </c>
      <c r="AW249" s="42" t="s">
        <v>442</v>
      </c>
      <c r="AX249" s="42" t="s">
        <v>443</v>
      </c>
      <c r="AZ249" s="42" t="s">
        <v>441</v>
      </c>
      <c r="BA249" s="42" t="s">
        <v>442</v>
      </c>
      <c r="BB249" s="42" t="s">
        <v>443</v>
      </c>
    </row>
    <row r="250" spans="1:52" ht="11.25">
      <c r="A250" s="42" t="s">
        <v>309</v>
      </c>
      <c r="B250" s="42" t="s">
        <v>310</v>
      </c>
      <c r="C250" s="42" t="s">
        <v>311</v>
      </c>
      <c r="D250" s="42" t="s">
        <v>309</v>
      </c>
      <c r="E250" s="42" t="s">
        <v>310</v>
      </c>
      <c r="F250" s="42" t="s">
        <v>311</v>
      </c>
      <c r="H250" s="42" t="s">
        <v>444</v>
      </c>
      <c r="I250" s="42" t="s">
        <v>394</v>
      </c>
      <c r="J250" s="42" t="s">
        <v>445</v>
      </c>
      <c r="L250" s="42" t="s">
        <v>444</v>
      </c>
      <c r="M250" s="42" t="s">
        <v>394</v>
      </c>
      <c r="N250" s="42" t="s">
        <v>445</v>
      </c>
      <c r="P250" s="42" t="s">
        <v>750</v>
      </c>
      <c r="T250" s="42" t="s">
        <v>318</v>
      </c>
      <c r="U250" s="42" t="s">
        <v>319</v>
      </c>
      <c r="V250" s="42" t="s">
        <v>320</v>
      </c>
      <c r="X250" s="42" t="s">
        <v>321</v>
      </c>
      <c r="Y250" s="42" t="s">
        <v>322</v>
      </c>
      <c r="Z250" s="42" t="s">
        <v>323</v>
      </c>
      <c r="AB250" s="42" t="s">
        <v>318</v>
      </c>
      <c r="AC250" s="42" t="s">
        <v>319</v>
      </c>
      <c r="AD250" s="42" t="s">
        <v>320</v>
      </c>
      <c r="AF250" s="42" t="s">
        <v>321</v>
      </c>
      <c r="AG250" s="42" t="s">
        <v>322</v>
      </c>
      <c r="AH250" s="42" t="s">
        <v>323</v>
      </c>
      <c r="AJ250" s="42" t="s">
        <v>472</v>
      </c>
      <c r="AK250" s="42" t="s">
        <v>473</v>
      </c>
      <c r="AL250" s="42" t="s">
        <v>474</v>
      </c>
      <c r="AR250" s="42" t="s">
        <v>723</v>
      </c>
      <c r="AS250" s="42" t="s">
        <v>724</v>
      </c>
      <c r="AT250" s="42" t="s">
        <v>725</v>
      </c>
      <c r="AV250" s="42" t="s">
        <v>752</v>
      </c>
      <c r="AZ250" s="42" t="s">
        <v>753</v>
      </c>
    </row>
    <row r="251" spans="1:54" ht="11.25">
      <c r="A251" s="42" t="s">
        <v>504</v>
      </c>
      <c r="B251" s="42" t="s">
        <v>505</v>
      </c>
      <c r="C251" s="42" t="s">
        <v>506</v>
      </c>
      <c r="D251" s="42" t="s">
        <v>504</v>
      </c>
      <c r="E251" s="42" t="s">
        <v>505</v>
      </c>
      <c r="F251" s="42" t="s">
        <v>506</v>
      </c>
      <c r="P251" s="42" t="s">
        <v>444</v>
      </c>
      <c r="Q251" s="42" t="s">
        <v>394</v>
      </c>
      <c r="R251" s="42" t="s">
        <v>445</v>
      </c>
      <c r="T251" s="42" t="s">
        <v>321</v>
      </c>
      <c r="U251" s="42" t="s">
        <v>322</v>
      </c>
      <c r="V251" s="42" t="s">
        <v>323</v>
      </c>
      <c r="X251" s="42" t="s">
        <v>324</v>
      </c>
      <c r="Y251" s="42" t="s">
        <v>325</v>
      </c>
      <c r="Z251" s="42" t="s">
        <v>326</v>
      </c>
      <c r="AB251" s="42" t="s">
        <v>321</v>
      </c>
      <c r="AC251" s="42" t="s">
        <v>322</v>
      </c>
      <c r="AD251" s="42" t="s">
        <v>323</v>
      </c>
      <c r="AF251" s="42" t="s">
        <v>324</v>
      </c>
      <c r="AG251" s="42" t="s">
        <v>325</v>
      </c>
      <c r="AH251" s="42" t="s">
        <v>326</v>
      </c>
      <c r="AJ251" s="42" t="s">
        <v>475</v>
      </c>
      <c r="AK251" s="42" t="s">
        <v>476</v>
      </c>
      <c r="AL251" s="42" t="s">
        <v>340</v>
      </c>
      <c r="AR251" s="42" t="s">
        <v>387</v>
      </c>
      <c r="AS251" s="42" t="s">
        <v>388</v>
      </c>
      <c r="AT251" s="42" t="s">
        <v>389</v>
      </c>
      <c r="AV251" s="42" t="s">
        <v>444</v>
      </c>
      <c r="AW251" s="42" t="s">
        <v>394</v>
      </c>
      <c r="AX251" s="42" t="s">
        <v>445</v>
      </c>
      <c r="AZ251" s="42" t="s">
        <v>444</v>
      </c>
      <c r="BA251" s="42" t="s">
        <v>394</v>
      </c>
      <c r="BB251" s="42" t="s">
        <v>445</v>
      </c>
    </row>
    <row r="252" spans="1:46" ht="11.25">
      <c r="A252" s="42" t="s">
        <v>507</v>
      </c>
      <c r="B252" s="42" t="s">
        <v>508</v>
      </c>
      <c r="C252" s="42" t="s">
        <v>329</v>
      </c>
      <c r="D252" s="42" t="s">
        <v>507</v>
      </c>
      <c r="E252" s="42" t="s">
        <v>508</v>
      </c>
      <c r="F252" s="42" t="s">
        <v>329</v>
      </c>
      <c r="T252" s="42" t="s">
        <v>324</v>
      </c>
      <c r="U252" s="42" t="s">
        <v>325</v>
      </c>
      <c r="V252" s="42" t="s">
        <v>326</v>
      </c>
      <c r="X252" s="42" t="s">
        <v>726</v>
      </c>
      <c r="Y252" s="42" t="s">
        <v>722</v>
      </c>
      <c r="Z252" s="42" t="s">
        <v>389</v>
      </c>
      <c r="AB252" s="42" t="s">
        <v>324</v>
      </c>
      <c r="AC252" s="42" t="s">
        <v>325</v>
      </c>
      <c r="AD252" s="42" t="s">
        <v>326</v>
      </c>
      <c r="AF252" s="42" t="s">
        <v>726</v>
      </c>
      <c r="AG252" s="42" t="s">
        <v>722</v>
      </c>
      <c r="AH252" s="42" t="s">
        <v>389</v>
      </c>
      <c r="AJ252" s="42" t="s">
        <v>477</v>
      </c>
      <c r="AK252" s="42" t="s">
        <v>478</v>
      </c>
      <c r="AL252" s="42" t="s">
        <v>409</v>
      </c>
      <c r="AR252" s="42" t="s">
        <v>315</v>
      </c>
      <c r="AS252" s="42" t="s">
        <v>316</v>
      </c>
      <c r="AT252" s="42" t="s">
        <v>317</v>
      </c>
    </row>
    <row r="253" spans="1:46" ht="11.25">
      <c r="A253" s="42" t="s">
        <v>509</v>
      </c>
      <c r="B253" s="42" t="s">
        <v>510</v>
      </c>
      <c r="C253" s="42" t="s">
        <v>271</v>
      </c>
      <c r="D253" s="42" t="s">
        <v>509</v>
      </c>
      <c r="E253" s="42" t="s">
        <v>510</v>
      </c>
      <c r="F253" s="42" t="s">
        <v>271</v>
      </c>
      <c r="T253" s="42" t="s">
        <v>726</v>
      </c>
      <c r="U253" s="42" t="s">
        <v>722</v>
      </c>
      <c r="V253" s="42" t="s">
        <v>389</v>
      </c>
      <c r="X253" s="42" t="s">
        <v>727</v>
      </c>
      <c r="Y253" s="42" t="s">
        <v>722</v>
      </c>
      <c r="Z253" s="42" t="s">
        <v>728</v>
      </c>
      <c r="AB253" s="42" t="s">
        <v>726</v>
      </c>
      <c r="AC253" s="42" t="s">
        <v>722</v>
      </c>
      <c r="AD253" s="42" t="s">
        <v>389</v>
      </c>
      <c r="AF253" s="42" t="s">
        <v>727</v>
      </c>
      <c r="AG253" s="42" t="s">
        <v>722</v>
      </c>
      <c r="AH253" s="42" t="s">
        <v>728</v>
      </c>
      <c r="AJ253" s="42" t="s">
        <v>479</v>
      </c>
      <c r="AK253" s="42" t="s">
        <v>480</v>
      </c>
      <c r="AL253" s="42" t="s">
        <v>481</v>
      </c>
      <c r="AR253" s="42" t="s">
        <v>390</v>
      </c>
      <c r="AS253" s="42" t="s">
        <v>391</v>
      </c>
      <c r="AT253" s="42" t="s">
        <v>392</v>
      </c>
    </row>
    <row r="254" spans="1:46" ht="11.25">
      <c r="A254" s="42" t="s">
        <v>511</v>
      </c>
      <c r="B254" s="42" t="s">
        <v>512</v>
      </c>
      <c r="C254" s="42" t="s">
        <v>345</v>
      </c>
      <c r="D254" s="42" t="s">
        <v>511</v>
      </c>
      <c r="E254" s="42" t="s">
        <v>512</v>
      </c>
      <c r="F254" s="42" t="s">
        <v>345</v>
      </c>
      <c r="T254" s="42" t="s">
        <v>727</v>
      </c>
      <c r="U254" s="42" t="s">
        <v>722</v>
      </c>
      <c r="V254" s="42" t="s">
        <v>728</v>
      </c>
      <c r="X254" s="42" t="s">
        <v>327</v>
      </c>
      <c r="Y254" s="42" t="s">
        <v>328</v>
      </c>
      <c r="Z254" s="42" t="s">
        <v>329</v>
      </c>
      <c r="AB254" s="42" t="s">
        <v>727</v>
      </c>
      <c r="AC254" s="42" t="s">
        <v>722</v>
      </c>
      <c r="AD254" s="42" t="s">
        <v>728</v>
      </c>
      <c r="AF254" s="42" t="s">
        <v>327</v>
      </c>
      <c r="AG254" s="42" t="s">
        <v>328</v>
      </c>
      <c r="AH254" s="42" t="s">
        <v>329</v>
      </c>
      <c r="AJ254" s="42" t="s">
        <v>482</v>
      </c>
      <c r="AK254" s="42" t="s">
        <v>483</v>
      </c>
      <c r="AL254" s="42" t="s">
        <v>481</v>
      </c>
      <c r="AR254" s="42" t="s">
        <v>393</v>
      </c>
      <c r="AS254" s="42" t="s">
        <v>394</v>
      </c>
      <c r="AT254" s="42" t="s">
        <v>380</v>
      </c>
    </row>
    <row r="255" spans="1:46" ht="11.25">
      <c r="A255" s="42" t="s">
        <v>513</v>
      </c>
      <c r="B255" s="42" t="s">
        <v>514</v>
      </c>
      <c r="C255" s="42" t="s">
        <v>515</v>
      </c>
      <c r="D255" s="42" t="s">
        <v>513</v>
      </c>
      <c r="E255" s="42" t="s">
        <v>514</v>
      </c>
      <c r="F255" s="42" t="s">
        <v>515</v>
      </c>
      <c r="T255" s="42" t="s">
        <v>327</v>
      </c>
      <c r="U255" s="42" t="s">
        <v>328</v>
      </c>
      <c r="V255" s="42" t="s">
        <v>329</v>
      </c>
      <c r="X255" s="42" t="s">
        <v>327</v>
      </c>
      <c r="Y255" s="42" t="s">
        <v>328</v>
      </c>
      <c r="Z255" s="42" t="s">
        <v>329</v>
      </c>
      <c r="AB255" s="42" t="s">
        <v>327</v>
      </c>
      <c r="AC255" s="42" t="s">
        <v>328</v>
      </c>
      <c r="AD255" s="42" t="s">
        <v>329</v>
      </c>
      <c r="AF255" s="42" t="s">
        <v>327</v>
      </c>
      <c r="AG255" s="42" t="s">
        <v>328</v>
      </c>
      <c r="AH255" s="42" t="s">
        <v>329</v>
      </c>
      <c r="AJ255" s="42" t="s">
        <v>289</v>
      </c>
      <c r="AK255" s="42" t="s">
        <v>290</v>
      </c>
      <c r="AL255" s="42" t="s">
        <v>291</v>
      </c>
      <c r="AR255" s="42" t="s">
        <v>318</v>
      </c>
      <c r="AS255" s="42" t="s">
        <v>319</v>
      </c>
      <c r="AT255" s="42" t="s">
        <v>320</v>
      </c>
    </row>
    <row r="256" spans="1:46" ht="11.25">
      <c r="A256" s="42" t="s">
        <v>518</v>
      </c>
      <c r="B256" s="42" t="s">
        <v>519</v>
      </c>
      <c r="C256" s="42" t="s">
        <v>486</v>
      </c>
      <c r="D256" s="42" t="s">
        <v>518</v>
      </c>
      <c r="E256" s="42" t="s">
        <v>519</v>
      </c>
      <c r="F256" s="42" t="s">
        <v>486</v>
      </c>
      <c r="T256" s="42" t="s">
        <v>327</v>
      </c>
      <c r="U256" s="42" t="s">
        <v>328</v>
      </c>
      <c r="V256" s="42" t="s">
        <v>329</v>
      </c>
      <c r="X256" s="42" t="s">
        <v>330</v>
      </c>
      <c r="Y256" s="42" t="s">
        <v>331</v>
      </c>
      <c r="Z256" s="42" t="s">
        <v>332</v>
      </c>
      <c r="AB256" s="42" t="s">
        <v>327</v>
      </c>
      <c r="AC256" s="42" t="s">
        <v>328</v>
      </c>
      <c r="AD256" s="42" t="s">
        <v>329</v>
      </c>
      <c r="AF256" s="42" t="s">
        <v>330</v>
      </c>
      <c r="AG256" s="42" t="s">
        <v>331</v>
      </c>
      <c r="AH256" s="42" t="s">
        <v>332</v>
      </c>
      <c r="AJ256" s="42" t="s">
        <v>289</v>
      </c>
      <c r="AK256" s="42" t="s">
        <v>290</v>
      </c>
      <c r="AL256" s="42" t="s">
        <v>291</v>
      </c>
      <c r="AR256" s="42" t="s">
        <v>321</v>
      </c>
      <c r="AS256" s="42" t="s">
        <v>322</v>
      </c>
      <c r="AT256" s="42" t="s">
        <v>323</v>
      </c>
    </row>
    <row r="257" spans="1:46" ht="11.25">
      <c r="A257" s="42" t="s">
        <v>520</v>
      </c>
      <c r="B257" s="42" t="s">
        <v>521</v>
      </c>
      <c r="C257" s="42" t="s">
        <v>326</v>
      </c>
      <c r="D257" s="42" t="s">
        <v>520</v>
      </c>
      <c r="E257" s="42" t="s">
        <v>521</v>
      </c>
      <c r="F257" s="42" t="s">
        <v>326</v>
      </c>
      <c r="T257" s="42" t="s">
        <v>330</v>
      </c>
      <c r="U257" s="42" t="s">
        <v>331</v>
      </c>
      <c r="V257" s="42" t="s">
        <v>332</v>
      </c>
      <c r="X257" s="42" t="s">
        <v>330</v>
      </c>
      <c r="Y257" s="42" t="s">
        <v>331</v>
      </c>
      <c r="Z257" s="42" t="s">
        <v>332</v>
      </c>
      <c r="AB257" s="42" t="s">
        <v>330</v>
      </c>
      <c r="AC257" s="42" t="s">
        <v>331</v>
      </c>
      <c r="AD257" s="42" t="s">
        <v>332</v>
      </c>
      <c r="AF257" s="42" t="s">
        <v>330</v>
      </c>
      <c r="AG257" s="42" t="s">
        <v>331</v>
      </c>
      <c r="AH257" s="42" t="s">
        <v>332</v>
      </c>
      <c r="AJ257" s="42" t="s">
        <v>484</v>
      </c>
      <c r="AK257" s="42" t="s">
        <v>485</v>
      </c>
      <c r="AL257" s="42" t="s">
        <v>486</v>
      </c>
      <c r="AR257" s="42" t="s">
        <v>324</v>
      </c>
      <c r="AS257" s="42" t="s">
        <v>325</v>
      </c>
      <c r="AT257" s="42" t="s">
        <v>326</v>
      </c>
    </row>
    <row r="258" spans="1:46" ht="11.25">
      <c r="A258" s="42" t="s">
        <v>522</v>
      </c>
      <c r="B258" s="42" t="s">
        <v>523</v>
      </c>
      <c r="C258" s="42" t="s">
        <v>524</v>
      </c>
      <c r="D258" s="42" t="s">
        <v>522</v>
      </c>
      <c r="E258" s="42" t="s">
        <v>523</v>
      </c>
      <c r="F258" s="42" t="s">
        <v>524</v>
      </c>
      <c r="T258" s="42" t="s">
        <v>330</v>
      </c>
      <c r="U258" s="42" t="s">
        <v>331</v>
      </c>
      <c r="V258" s="42" t="s">
        <v>332</v>
      </c>
      <c r="X258" s="42" t="s">
        <v>333</v>
      </c>
      <c r="Y258" s="42" t="s">
        <v>334</v>
      </c>
      <c r="Z258" s="42" t="s">
        <v>326</v>
      </c>
      <c r="AB258" s="42" t="s">
        <v>330</v>
      </c>
      <c r="AC258" s="42" t="s">
        <v>331</v>
      </c>
      <c r="AD258" s="42" t="s">
        <v>332</v>
      </c>
      <c r="AF258" s="42" t="s">
        <v>333</v>
      </c>
      <c r="AG258" s="42" t="s">
        <v>334</v>
      </c>
      <c r="AH258" s="42" t="s">
        <v>326</v>
      </c>
      <c r="AJ258" s="42" t="s">
        <v>487</v>
      </c>
      <c r="AK258" s="42" t="s">
        <v>488</v>
      </c>
      <c r="AL258" s="42" t="s">
        <v>489</v>
      </c>
      <c r="AR258" s="42" t="s">
        <v>726</v>
      </c>
      <c r="AS258" s="42" t="s">
        <v>722</v>
      </c>
      <c r="AT258" s="42" t="s">
        <v>389</v>
      </c>
    </row>
    <row r="259" spans="1:46" ht="11.25">
      <c r="A259" s="42" t="s">
        <v>516</v>
      </c>
      <c r="B259" s="42" t="s">
        <v>517</v>
      </c>
      <c r="C259" s="42" t="s">
        <v>326</v>
      </c>
      <c r="D259" s="42" t="s">
        <v>516</v>
      </c>
      <c r="E259" s="42" t="s">
        <v>517</v>
      </c>
      <c r="F259" s="42" t="s">
        <v>326</v>
      </c>
      <c r="T259" s="42" t="s">
        <v>333</v>
      </c>
      <c r="U259" s="42" t="s">
        <v>334</v>
      </c>
      <c r="V259" s="42" t="s">
        <v>326</v>
      </c>
      <c r="X259" s="42" t="s">
        <v>335</v>
      </c>
      <c r="Y259" s="42" t="s">
        <v>336</v>
      </c>
      <c r="Z259" s="42" t="s">
        <v>337</v>
      </c>
      <c r="AB259" s="42" t="s">
        <v>333</v>
      </c>
      <c r="AC259" s="42" t="s">
        <v>334</v>
      </c>
      <c r="AD259" s="42" t="s">
        <v>326</v>
      </c>
      <c r="AF259" s="42" t="s">
        <v>335</v>
      </c>
      <c r="AG259" s="42" t="s">
        <v>336</v>
      </c>
      <c r="AH259" s="42" t="s">
        <v>337</v>
      </c>
      <c r="AJ259" s="42" t="s">
        <v>490</v>
      </c>
      <c r="AK259" s="42" t="s">
        <v>491</v>
      </c>
      <c r="AL259" s="42" t="s">
        <v>329</v>
      </c>
      <c r="AR259" s="42" t="s">
        <v>727</v>
      </c>
      <c r="AS259" s="42" t="s">
        <v>722</v>
      </c>
      <c r="AT259" s="42" t="s">
        <v>728</v>
      </c>
    </row>
    <row r="260" spans="1:46" ht="11.25">
      <c r="A260" s="42" t="s">
        <v>525</v>
      </c>
      <c r="B260" s="42" t="s">
        <v>526</v>
      </c>
      <c r="C260" s="42" t="s">
        <v>527</v>
      </c>
      <c r="D260" s="42" t="s">
        <v>525</v>
      </c>
      <c r="E260" s="42" t="s">
        <v>526</v>
      </c>
      <c r="F260" s="42" t="s">
        <v>527</v>
      </c>
      <c r="T260" s="42" t="s">
        <v>335</v>
      </c>
      <c r="U260" s="42" t="s">
        <v>336</v>
      </c>
      <c r="V260" s="42" t="s">
        <v>337</v>
      </c>
      <c r="X260" s="42" t="s">
        <v>338</v>
      </c>
      <c r="Y260" s="42" t="s">
        <v>339</v>
      </c>
      <c r="Z260" s="42" t="s">
        <v>340</v>
      </c>
      <c r="AB260" s="42" t="s">
        <v>335</v>
      </c>
      <c r="AC260" s="42" t="s">
        <v>336</v>
      </c>
      <c r="AD260" s="42" t="s">
        <v>337</v>
      </c>
      <c r="AF260" s="42" t="s">
        <v>338</v>
      </c>
      <c r="AG260" s="42" t="s">
        <v>339</v>
      </c>
      <c r="AH260" s="42" t="s">
        <v>340</v>
      </c>
      <c r="AJ260" s="42" t="s">
        <v>492</v>
      </c>
      <c r="AK260" s="42" t="s">
        <v>493</v>
      </c>
      <c r="AL260" s="42" t="s">
        <v>329</v>
      </c>
      <c r="AR260" s="42" t="s">
        <v>395</v>
      </c>
      <c r="AS260" s="42" t="s">
        <v>396</v>
      </c>
      <c r="AT260" s="42" t="s">
        <v>397</v>
      </c>
    </row>
    <row r="261" spans="1:46" ht="11.25">
      <c r="A261" s="42" t="s">
        <v>528</v>
      </c>
      <c r="B261" s="42" t="s">
        <v>529</v>
      </c>
      <c r="C261" s="42" t="s">
        <v>317</v>
      </c>
      <c r="D261" s="42" t="s">
        <v>528</v>
      </c>
      <c r="E261" s="42" t="s">
        <v>529</v>
      </c>
      <c r="F261" s="42" t="s">
        <v>317</v>
      </c>
      <c r="T261" s="42" t="s">
        <v>338</v>
      </c>
      <c r="U261" s="42" t="s">
        <v>339</v>
      </c>
      <c r="V261" s="42" t="s">
        <v>340</v>
      </c>
      <c r="X261" s="42" t="s">
        <v>341</v>
      </c>
      <c r="Y261" s="42" t="s">
        <v>342</v>
      </c>
      <c r="Z261" s="42" t="s">
        <v>317</v>
      </c>
      <c r="AB261" s="42" t="s">
        <v>338</v>
      </c>
      <c r="AC261" s="42" t="s">
        <v>339</v>
      </c>
      <c r="AD261" s="42" t="s">
        <v>340</v>
      </c>
      <c r="AF261" s="42" t="s">
        <v>341</v>
      </c>
      <c r="AG261" s="42" t="s">
        <v>342</v>
      </c>
      <c r="AH261" s="42" t="s">
        <v>317</v>
      </c>
      <c r="AJ261" s="42" t="s">
        <v>292</v>
      </c>
      <c r="AK261" s="42" t="s">
        <v>293</v>
      </c>
      <c r="AL261" s="42" t="s">
        <v>271</v>
      </c>
      <c r="AR261" s="42" t="s">
        <v>398</v>
      </c>
      <c r="AS261" s="42" t="s">
        <v>399</v>
      </c>
      <c r="AT261" s="42" t="s">
        <v>400</v>
      </c>
    </row>
    <row r="262" spans="1:46" ht="11.25">
      <c r="A262" s="42" t="s">
        <v>530</v>
      </c>
      <c r="B262" s="42" t="s">
        <v>531</v>
      </c>
      <c r="C262" s="42" t="s">
        <v>532</v>
      </c>
      <c r="D262" s="42" t="s">
        <v>530</v>
      </c>
      <c r="E262" s="42" t="s">
        <v>531</v>
      </c>
      <c r="F262" s="42" t="s">
        <v>532</v>
      </c>
      <c r="T262" s="42" t="s">
        <v>341</v>
      </c>
      <c r="U262" s="42" t="s">
        <v>342</v>
      </c>
      <c r="V262" s="42" t="s">
        <v>317</v>
      </c>
      <c r="X262" s="42" t="s">
        <v>343</v>
      </c>
      <c r="Y262" s="42" t="s">
        <v>344</v>
      </c>
      <c r="Z262" s="42" t="s">
        <v>345</v>
      </c>
      <c r="AB262" s="42" t="s">
        <v>341</v>
      </c>
      <c r="AC262" s="42" t="s">
        <v>342</v>
      </c>
      <c r="AD262" s="42" t="s">
        <v>317</v>
      </c>
      <c r="AF262" s="42" t="s">
        <v>343</v>
      </c>
      <c r="AG262" s="42" t="s">
        <v>344</v>
      </c>
      <c r="AH262" s="42" t="s">
        <v>345</v>
      </c>
      <c r="AJ262" s="42" t="s">
        <v>496</v>
      </c>
      <c r="AK262" s="42" t="s">
        <v>497</v>
      </c>
      <c r="AL262" s="42" t="s">
        <v>276</v>
      </c>
      <c r="AR262" s="42" t="s">
        <v>327</v>
      </c>
      <c r="AS262" s="42" t="s">
        <v>328</v>
      </c>
      <c r="AT262" s="42" t="s">
        <v>329</v>
      </c>
    </row>
    <row r="263" spans="1:46" ht="11.25">
      <c r="A263" s="42" t="s">
        <v>533</v>
      </c>
      <c r="B263" s="42" t="s">
        <v>534</v>
      </c>
      <c r="C263" s="42" t="s">
        <v>409</v>
      </c>
      <c r="D263" s="42" t="s">
        <v>533</v>
      </c>
      <c r="E263" s="42" t="s">
        <v>534</v>
      </c>
      <c r="F263" s="42" t="s">
        <v>409</v>
      </c>
      <c r="T263" s="42" t="s">
        <v>343</v>
      </c>
      <c r="U263" s="42" t="s">
        <v>344</v>
      </c>
      <c r="V263" s="42" t="s">
        <v>345</v>
      </c>
      <c r="X263" s="42" t="s">
        <v>343</v>
      </c>
      <c r="Y263" s="42" t="s">
        <v>344</v>
      </c>
      <c r="Z263" s="42" t="s">
        <v>345</v>
      </c>
      <c r="AB263" s="42" t="s">
        <v>343</v>
      </c>
      <c r="AC263" s="42" t="s">
        <v>344</v>
      </c>
      <c r="AD263" s="42" t="s">
        <v>345</v>
      </c>
      <c r="AF263" s="42" t="s">
        <v>343</v>
      </c>
      <c r="AG263" s="42" t="s">
        <v>344</v>
      </c>
      <c r="AH263" s="42" t="s">
        <v>345</v>
      </c>
      <c r="AJ263" s="42" t="s">
        <v>494</v>
      </c>
      <c r="AK263" s="42" t="s">
        <v>495</v>
      </c>
      <c r="AL263" s="42" t="s">
        <v>276</v>
      </c>
      <c r="AR263" s="42" t="s">
        <v>327</v>
      </c>
      <c r="AS263" s="42" t="s">
        <v>328</v>
      </c>
      <c r="AT263" s="42" t="s">
        <v>329</v>
      </c>
    </row>
    <row r="264" spans="1:46" ht="11.25">
      <c r="A264" s="42" t="s">
        <v>535</v>
      </c>
      <c r="B264" s="42" t="s">
        <v>536</v>
      </c>
      <c r="C264" s="42" t="s">
        <v>537</v>
      </c>
      <c r="D264" s="42" t="s">
        <v>535</v>
      </c>
      <c r="E264" s="42" t="s">
        <v>536</v>
      </c>
      <c r="F264" s="42" t="s">
        <v>537</v>
      </c>
      <c r="T264" s="42" t="s">
        <v>343</v>
      </c>
      <c r="U264" s="42" t="s">
        <v>344</v>
      </c>
      <c r="V264" s="42" t="s">
        <v>345</v>
      </c>
      <c r="X264" s="42" t="s">
        <v>729</v>
      </c>
      <c r="Y264" s="42" t="s">
        <v>730</v>
      </c>
      <c r="Z264" s="42" t="s">
        <v>369</v>
      </c>
      <c r="AB264" s="42" t="s">
        <v>343</v>
      </c>
      <c r="AC264" s="42" t="s">
        <v>344</v>
      </c>
      <c r="AD264" s="42" t="s">
        <v>345</v>
      </c>
      <c r="AF264" s="42" t="s">
        <v>729</v>
      </c>
      <c r="AG264" s="42" t="s">
        <v>730</v>
      </c>
      <c r="AH264" s="42" t="s">
        <v>369</v>
      </c>
      <c r="AJ264" s="42" t="s">
        <v>498</v>
      </c>
      <c r="AK264" s="42" t="s">
        <v>499</v>
      </c>
      <c r="AL264" s="42" t="s">
        <v>276</v>
      </c>
      <c r="AR264" s="42" t="s">
        <v>330</v>
      </c>
      <c r="AS264" s="42" t="s">
        <v>331</v>
      </c>
      <c r="AT264" s="42" t="s">
        <v>332</v>
      </c>
    </row>
    <row r="265" spans="1:46" ht="11.25">
      <c r="A265" s="42" t="s">
        <v>538</v>
      </c>
      <c r="B265" s="42" t="s">
        <v>539</v>
      </c>
      <c r="C265" s="42" t="s">
        <v>352</v>
      </c>
      <c r="D265" s="42" t="s">
        <v>538</v>
      </c>
      <c r="E265" s="42" t="s">
        <v>539</v>
      </c>
      <c r="F265" s="42" t="s">
        <v>352</v>
      </c>
      <c r="T265" s="42" t="s">
        <v>729</v>
      </c>
      <c r="U265" s="42" t="s">
        <v>730</v>
      </c>
      <c r="V265" s="42" t="s">
        <v>369</v>
      </c>
      <c r="X265" s="42" t="s">
        <v>348</v>
      </c>
      <c r="Y265" s="42" t="s">
        <v>349</v>
      </c>
      <c r="Z265" s="42" t="s">
        <v>276</v>
      </c>
      <c r="AB265" s="42" t="s">
        <v>729</v>
      </c>
      <c r="AC265" s="42" t="s">
        <v>730</v>
      </c>
      <c r="AD265" s="42" t="s">
        <v>369</v>
      </c>
      <c r="AF265" s="42" t="s">
        <v>348</v>
      </c>
      <c r="AG265" s="42" t="s">
        <v>349</v>
      </c>
      <c r="AH265" s="42" t="s">
        <v>276</v>
      </c>
      <c r="AJ265" s="42" t="s">
        <v>500</v>
      </c>
      <c r="AK265" s="42" t="s">
        <v>501</v>
      </c>
      <c r="AL265" s="42" t="s">
        <v>453</v>
      </c>
      <c r="AR265" s="42" t="s">
        <v>330</v>
      </c>
      <c r="AS265" s="42" t="s">
        <v>331</v>
      </c>
      <c r="AT265" s="42" t="s">
        <v>332</v>
      </c>
    </row>
    <row r="266" spans="1:46" ht="11.25">
      <c r="A266" s="42" t="s">
        <v>540</v>
      </c>
      <c r="B266" s="42" t="s">
        <v>541</v>
      </c>
      <c r="C266" s="42" t="s">
        <v>389</v>
      </c>
      <c r="D266" s="42" t="s">
        <v>540</v>
      </c>
      <c r="E266" s="42" t="s">
        <v>541</v>
      </c>
      <c r="F266" s="42" t="s">
        <v>389</v>
      </c>
      <c r="T266" s="42" t="s">
        <v>348</v>
      </c>
      <c r="U266" s="42" t="s">
        <v>349</v>
      </c>
      <c r="V266" s="42" t="s">
        <v>276</v>
      </c>
      <c r="X266" s="42" t="s">
        <v>346</v>
      </c>
      <c r="Y266" s="42" t="s">
        <v>347</v>
      </c>
      <c r="Z266" s="42" t="s">
        <v>276</v>
      </c>
      <c r="AB266" s="42" t="s">
        <v>348</v>
      </c>
      <c r="AC266" s="42" t="s">
        <v>349</v>
      </c>
      <c r="AD266" s="42" t="s">
        <v>276</v>
      </c>
      <c r="AF266" s="42" t="s">
        <v>346</v>
      </c>
      <c r="AG266" s="42" t="s">
        <v>347</v>
      </c>
      <c r="AH266" s="42" t="s">
        <v>276</v>
      </c>
      <c r="AJ266" s="42" t="s">
        <v>294</v>
      </c>
      <c r="AK266" s="42" t="s">
        <v>295</v>
      </c>
      <c r="AL266" s="42" t="s">
        <v>296</v>
      </c>
      <c r="AR266" s="42" t="s">
        <v>401</v>
      </c>
      <c r="AS266" s="42" t="s">
        <v>402</v>
      </c>
      <c r="AT266" s="42" t="s">
        <v>403</v>
      </c>
    </row>
    <row r="267" spans="1:46" ht="11.25">
      <c r="A267" s="42" t="s">
        <v>542</v>
      </c>
      <c r="B267" s="42" t="s">
        <v>543</v>
      </c>
      <c r="C267" s="42" t="s">
        <v>345</v>
      </c>
      <c r="D267" s="42" t="s">
        <v>542</v>
      </c>
      <c r="E267" s="42" t="s">
        <v>543</v>
      </c>
      <c r="F267" s="42" t="s">
        <v>345</v>
      </c>
      <c r="T267" s="42" t="s">
        <v>346</v>
      </c>
      <c r="U267" s="42" t="s">
        <v>347</v>
      </c>
      <c r="V267" s="42" t="s">
        <v>276</v>
      </c>
      <c r="X267" s="42" t="s">
        <v>350</v>
      </c>
      <c r="Y267" s="42" t="s">
        <v>351</v>
      </c>
      <c r="Z267" s="42" t="s">
        <v>352</v>
      </c>
      <c r="AB267" s="42" t="s">
        <v>346</v>
      </c>
      <c r="AC267" s="42" t="s">
        <v>347</v>
      </c>
      <c r="AD267" s="42" t="s">
        <v>276</v>
      </c>
      <c r="AF267" s="42" t="s">
        <v>350</v>
      </c>
      <c r="AG267" s="42" t="s">
        <v>351</v>
      </c>
      <c r="AH267" s="42" t="s">
        <v>352</v>
      </c>
      <c r="AJ267" s="42" t="s">
        <v>297</v>
      </c>
      <c r="AK267" s="42" t="s">
        <v>298</v>
      </c>
      <c r="AL267" s="42" t="s">
        <v>299</v>
      </c>
      <c r="AR267" s="42" t="s">
        <v>333</v>
      </c>
      <c r="AS267" s="42" t="s">
        <v>334</v>
      </c>
      <c r="AT267" s="42" t="s">
        <v>326</v>
      </c>
    </row>
    <row r="268" spans="1:46" ht="11.25">
      <c r="A268" s="42" t="s">
        <v>544</v>
      </c>
      <c r="B268" s="42" t="s">
        <v>545</v>
      </c>
      <c r="C268" s="42" t="s">
        <v>392</v>
      </c>
      <c r="D268" s="42" t="s">
        <v>544</v>
      </c>
      <c r="E268" s="42" t="s">
        <v>545</v>
      </c>
      <c r="F268" s="42" t="s">
        <v>392</v>
      </c>
      <c r="T268" s="42" t="s">
        <v>350</v>
      </c>
      <c r="U268" s="42" t="s">
        <v>351</v>
      </c>
      <c r="V268" s="42" t="s">
        <v>352</v>
      </c>
      <c r="X268" s="42" t="s">
        <v>353</v>
      </c>
      <c r="Y268" s="42" t="s">
        <v>354</v>
      </c>
      <c r="Z268" s="42" t="s">
        <v>355</v>
      </c>
      <c r="AB268" s="42" t="s">
        <v>350</v>
      </c>
      <c r="AC268" s="42" t="s">
        <v>351</v>
      </c>
      <c r="AD268" s="42" t="s">
        <v>352</v>
      </c>
      <c r="AF268" s="42" t="s">
        <v>353</v>
      </c>
      <c r="AG268" s="42" t="s">
        <v>354</v>
      </c>
      <c r="AH268" s="42" t="s">
        <v>355</v>
      </c>
      <c r="AJ268" s="42" t="s">
        <v>300</v>
      </c>
      <c r="AK268" s="42" t="s">
        <v>301</v>
      </c>
      <c r="AL268" s="42" t="s">
        <v>302</v>
      </c>
      <c r="AR268" s="42" t="s">
        <v>335</v>
      </c>
      <c r="AS268" s="42" t="s">
        <v>336</v>
      </c>
      <c r="AT268" s="42" t="s">
        <v>337</v>
      </c>
    </row>
    <row r="269" spans="1:46" ht="11.25">
      <c r="A269" s="42" t="s">
        <v>546</v>
      </c>
      <c r="B269" s="42" t="s">
        <v>547</v>
      </c>
      <c r="C269" s="42" t="s">
        <v>548</v>
      </c>
      <c r="D269" s="42" t="s">
        <v>546</v>
      </c>
      <c r="E269" s="42" t="s">
        <v>547</v>
      </c>
      <c r="F269" s="42" t="s">
        <v>548</v>
      </c>
      <c r="T269" s="42" t="s">
        <v>353</v>
      </c>
      <c r="U269" s="42" t="s">
        <v>354</v>
      </c>
      <c r="V269" s="42" t="s">
        <v>355</v>
      </c>
      <c r="X269" s="42" t="s">
        <v>356</v>
      </c>
      <c r="Y269" s="42" t="s">
        <v>357</v>
      </c>
      <c r="Z269" s="42" t="s">
        <v>358</v>
      </c>
      <c r="AB269" s="42" t="s">
        <v>353</v>
      </c>
      <c r="AC269" s="42" t="s">
        <v>354</v>
      </c>
      <c r="AD269" s="42" t="s">
        <v>355</v>
      </c>
      <c r="AF269" s="42" t="s">
        <v>356</v>
      </c>
      <c r="AG269" s="42" t="s">
        <v>357</v>
      </c>
      <c r="AH269" s="42" t="s">
        <v>358</v>
      </c>
      <c r="AJ269" s="42" t="s">
        <v>303</v>
      </c>
      <c r="AK269" s="42" t="s">
        <v>304</v>
      </c>
      <c r="AL269" s="42" t="s">
        <v>305</v>
      </c>
      <c r="AR269" s="42" t="s">
        <v>338</v>
      </c>
      <c r="AS269" s="42" t="s">
        <v>339</v>
      </c>
      <c r="AT269" s="42" t="s">
        <v>340</v>
      </c>
    </row>
    <row r="270" spans="1:46" ht="11.25">
      <c r="A270" s="42" t="s">
        <v>551</v>
      </c>
      <c r="B270" s="42" t="s">
        <v>552</v>
      </c>
      <c r="C270" s="42" t="s">
        <v>553</v>
      </c>
      <c r="D270" s="42" t="s">
        <v>551</v>
      </c>
      <c r="E270" s="42" t="s">
        <v>552</v>
      </c>
      <c r="F270" s="42" t="s">
        <v>553</v>
      </c>
      <c r="T270" s="42" t="s">
        <v>356</v>
      </c>
      <c r="U270" s="42" t="s">
        <v>357</v>
      </c>
      <c r="V270" s="42" t="s">
        <v>358</v>
      </c>
      <c r="X270" s="42" t="s">
        <v>359</v>
      </c>
      <c r="Y270" s="42" t="s">
        <v>360</v>
      </c>
      <c r="Z270" s="42" t="s">
        <v>317</v>
      </c>
      <c r="AB270" s="42" t="s">
        <v>356</v>
      </c>
      <c r="AC270" s="42" t="s">
        <v>357</v>
      </c>
      <c r="AD270" s="42" t="s">
        <v>358</v>
      </c>
      <c r="AF270" s="42" t="s">
        <v>359</v>
      </c>
      <c r="AG270" s="42" t="s">
        <v>360</v>
      </c>
      <c r="AH270" s="42" t="s">
        <v>317</v>
      </c>
      <c r="AJ270" s="42" t="s">
        <v>306</v>
      </c>
      <c r="AK270" s="42" t="s">
        <v>307</v>
      </c>
      <c r="AL270" s="42" t="s">
        <v>308</v>
      </c>
      <c r="AR270" s="42" t="s">
        <v>404</v>
      </c>
      <c r="AS270" s="42" t="s">
        <v>405</v>
      </c>
      <c r="AT270" s="42" t="s">
        <v>406</v>
      </c>
    </row>
    <row r="271" spans="1:46" ht="11.25">
      <c r="A271" s="42" t="s">
        <v>554</v>
      </c>
      <c r="B271" s="42" t="s">
        <v>555</v>
      </c>
      <c r="C271" s="42" t="s">
        <v>268</v>
      </c>
      <c r="D271" s="42" t="s">
        <v>554</v>
      </c>
      <c r="E271" s="42" t="s">
        <v>555</v>
      </c>
      <c r="F271" s="42" t="s">
        <v>268</v>
      </c>
      <c r="T271" s="42" t="s">
        <v>359</v>
      </c>
      <c r="U271" s="42" t="s">
        <v>360</v>
      </c>
      <c r="V271" s="42" t="s">
        <v>317</v>
      </c>
      <c r="X271" s="42" t="s">
        <v>361</v>
      </c>
      <c r="Y271" s="42" t="s">
        <v>362</v>
      </c>
      <c r="Z271" s="42" t="s">
        <v>317</v>
      </c>
      <c r="AB271" s="42" t="s">
        <v>359</v>
      </c>
      <c r="AC271" s="42" t="s">
        <v>360</v>
      </c>
      <c r="AD271" s="42" t="s">
        <v>317</v>
      </c>
      <c r="AF271" s="42" t="s">
        <v>361</v>
      </c>
      <c r="AG271" s="42" t="s">
        <v>362</v>
      </c>
      <c r="AH271" s="42" t="s">
        <v>317</v>
      </c>
      <c r="AJ271" s="42" t="s">
        <v>502</v>
      </c>
      <c r="AK271" s="42" t="s">
        <v>503</v>
      </c>
      <c r="AL271" s="42" t="s">
        <v>409</v>
      </c>
      <c r="AR271" s="42" t="s">
        <v>341</v>
      </c>
      <c r="AS271" s="42" t="s">
        <v>342</v>
      </c>
      <c r="AT271" s="42" t="s">
        <v>317</v>
      </c>
    </row>
    <row r="272" spans="1:46" ht="11.25">
      <c r="A272" s="42" t="s">
        <v>549</v>
      </c>
      <c r="B272" s="42" t="s">
        <v>550</v>
      </c>
      <c r="C272" s="42" t="s">
        <v>345</v>
      </c>
      <c r="D272" s="42" t="s">
        <v>549</v>
      </c>
      <c r="E272" s="42" t="s">
        <v>550</v>
      </c>
      <c r="F272" s="42" t="s">
        <v>345</v>
      </c>
      <c r="T272" s="42" t="s">
        <v>361</v>
      </c>
      <c r="U272" s="42" t="s">
        <v>362</v>
      </c>
      <c r="V272" s="42" t="s">
        <v>317</v>
      </c>
      <c r="X272" s="42" t="s">
        <v>363</v>
      </c>
      <c r="Y272" s="42" t="s">
        <v>364</v>
      </c>
      <c r="Z272" s="42" t="s">
        <v>355</v>
      </c>
      <c r="AB272" s="42" t="s">
        <v>361</v>
      </c>
      <c r="AC272" s="42" t="s">
        <v>362</v>
      </c>
      <c r="AD272" s="42" t="s">
        <v>317</v>
      </c>
      <c r="AF272" s="42" t="s">
        <v>363</v>
      </c>
      <c r="AG272" s="42" t="s">
        <v>364</v>
      </c>
      <c r="AH272" s="42" t="s">
        <v>355</v>
      </c>
      <c r="AJ272" s="42" t="s">
        <v>309</v>
      </c>
      <c r="AK272" s="42" t="s">
        <v>310</v>
      </c>
      <c r="AL272" s="42" t="s">
        <v>311</v>
      </c>
      <c r="AR272" s="42" t="s">
        <v>410</v>
      </c>
      <c r="AS272" s="42" t="s">
        <v>411</v>
      </c>
      <c r="AT272" s="42" t="s">
        <v>345</v>
      </c>
    </row>
    <row r="273" spans="1:46" ht="11.25">
      <c r="A273" s="42" t="s">
        <v>556</v>
      </c>
      <c r="B273" s="42" t="s">
        <v>557</v>
      </c>
      <c r="C273" s="42" t="s">
        <v>340</v>
      </c>
      <c r="D273" s="42" t="s">
        <v>556</v>
      </c>
      <c r="E273" s="42" t="s">
        <v>557</v>
      </c>
      <c r="F273" s="42" t="s">
        <v>340</v>
      </c>
      <c r="T273" s="42" t="s">
        <v>363</v>
      </c>
      <c r="U273" s="42" t="s">
        <v>364</v>
      </c>
      <c r="V273" s="42" t="s">
        <v>355</v>
      </c>
      <c r="X273" s="42" t="s">
        <v>365</v>
      </c>
      <c r="Y273" s="42" t="s">
        <v>366</v>
      </c>
      <c r="Z273" s="42" t="s">
        <v>355</v>
      </c>
      <c r="AB273" s="42" t="s">
        <v>363</v>
      </c>
      <c r="AC273" s="42" t="s">
        <v>364</v>
      </c>
      <c r="AD273" s="42" t="s">
        <v>355</v>
      </c>
      <c r="AF273" s="42" t="s">
        <v>365</v>
      </c>
      <c r="AG273" s="42" t="s">
        <v>366</v>
      </c>
      <c r="AH273" s="42" t="s">
        <v>355</v>
      </c>
      <c r="AJ273" s="42" t="s">
        <v>309</v>
      </c>
      <c r="AK273" s="42" t="s">
        <v>310</v>
      </c>
      <c r="AL273" s="42" t="s">
        <v>311</v>
      </c>
      <c r="AR273" s="42" t="s">
        <v>407</v>
      </c>
      <c r="AS273" s="42" t="s">
        <v>408</v>
      </c>
      <c r="AT273" s="42" t="s">
        <v>409</v>
      </c>
    </row>
    <row r="274" spans="1:46" ht="11.25">
      <c r="A274" s="42" t="s">
        <v>558</v>
      </c>
      <c r="B274" s="42" t="s">
        <v>559</v>
      </c>
      <c r="C274" s="42" t="s">
        <v>276</v>
      </c>
      <c r="D274" s="42" t="s">
        <v>558</v>
      </c>
      <c r="E274" s="42" t="s">
        <v>559</v>
      </c>
      <c r="F274" s="42" t="s">
        <v>276</v>
      </c>
      <c r="T274" s="42" t="s">
        <v>365</v>
      </c>
      <c r="U274" s="42" t="s">
        <v>366</v>
      </c>
      <c r="V274" s="42" t="s">
        <v>355</v>
      </c>
      <c r="X274" s="42" t="s">
        <v>731</v>
      </c>
      <c r="Y274" s="42" t="s">
        <v>732</v>
      </c>
      <c r="Z274" s="42" t="s">
        <v>474</v>
      </c>
      <c r="AB274" s="42" t="s">
        <v>365</v>
      </c>
      <c r="AC274" s="42" t="s">
        <v>366</v>
      </c>
      <c r="AD274" s="42" t="s">
        <v>355</v>
      </c>
      <c r="AF274" s="42" t="s">
        <v>731</v>
      </c>
      <c r="AG274" s="42" t="s">
        <v>732</v>
      </c>
      <c r="AH274" s="42" t="s">
        <v>474</v>
      </c>
      <c r="AJ274" s="42" t="s">
        <v>504</v>
      </c>
      <c r="AK274" s="42" t="s">
        <v>505</v>
      </c>
      <c r="AL274" s="42" t="s">
        <v>506</v>
      </c>
      <c r="AR274" s="42" t="s">
        <v>343</v>
      </c>
      <c r="AS274" s="42" t="s">
        <v>344</v>
      </c>
      <c r="AT274" s="42" t="s">
        <v>345</v>
      </c>
    </row>
    <row r="275" spans="1:46" ht="11.25">
      <c r="A275" s="42" t="s">
        <v>560</v>
      </c>
      <c r="B275" s="42" t="s">
        <v>561</v>
      </c>
      <c r="C275" s="42" t="s">
        <v>326</v>
      </c>
      <c r="D275" s="42" t="s">
        <v>560</v>
      </c>
      <c r="E275" s="42" t="s">
        <v>561</v>
      </c>
      <c r="F275" s="42" t="s">
        <v>326</v>
      </c>
      <c r="T275" s="42" t="s">
        <v>731</v>
      </c>
      <c r="U275" s="42" t="s">
        <v>732</v>
      </c>
      <c r="V275" s="42" t="s">
        <v>474</v>
      </c>
      <c r="X275" s="42" t="s">
        <v>367</v>
      </c>
      <c r="Y275" s="42" t="s">
        <v>368</v>
      </c>
      <c r="Z275" s="42" t="s">
        <v>369</v>
      </c>
      <c r="AB275" s="42" t="s">
        <v>731</v>
      </c>
      <c r="AC275" s="42" t="s">
        <v>732</v>
      </c>
      <c r="AD275" s="42" t="s">
        <v>474</v>
      </c>
      <c r="AF275" s="42" t="s">
        <v>367</v>
      </c>
      <c r="AG275" s="42" t="s">
        <v>368</v>
      </c>
      <c r="AH275" s="42" t="s">
        <v>369</v>
      </c>
      <c r="AJ275" s="42" t="s">
        <v>507</v>
      </c>
      <c r="AK275" s="42" t="s">
        <v>508</v>
      </c>
      <c r="AL275" s="42" t="s">
        <v>329</v>
      </c>
      <c r="AR275" s="42" t="s">
        <v>343</v>
      </c>
      <c r="AS275" s="42" t="s">
        <v>344</v>
      </c>
      <c r="AT275" s="42" t="s">
        <v>345</v>
      </c>
    </row>
    <row r="276" spans="1:46" ht="11.25">
      <c r="A276" s="42" t="s">
        <v>562</v>
      </c>
      <c r="B276" s="42" t="s">
        <v>563</v>
      </c>
      <c r="C276" s="42" t="s">
        <v>317</v>
      </c>
      <c r="D276" s="42" t="s">
        <v>562</v>
      </c>
      <c r="E276" s="42" t="s">
        <v>563</v>
      </c>
      <c r="F276" s="42" t="s">
        <v>317</v>
      </c>
      <c r="T276" s="42" t="s">
        <v>367</v>
      </c>
      <c r="U276" s="42" t="s">
        <v>368</v>
      </c>
      <c r="V276" s="42" t="s">
        <v>369</v>
      </c>
      <c r="X276" s="42" t="s">
        <v>370</v>
      </c>
      <c r="Y276" s="42" t="s">
        <v>371</v>
      </c>
      <c r="Z276" s="42" t="s">
        <v>372</v>
      </c>
      <c r="AB276" s="42" t="s">
        <v>367</v>
      </c>
      <c r="AC276" s="42" t="s">
        <v>368</v>
      </c>
      <c r="AD276" s="42" t="s">
        <v>369</v>
      </c>
      <c r="AF276" s="42" t="s">
        <v>370</v>
      </c>
      <c r="AG276" s="42" t="s">
        <v>371</v>
      </c>
      <c r="AH276" s="42" t="s">
        <v>372</v>
      </c>
      <c r="AJ276" s="42" t="s">
        <v>509</v>
      </c>
      <c r="AK276" s="42" t="s">
        <v>510</v>
      </c>
      <c r="AL276" s="42" t="s">
        <v>271</v>
      </c>
      <c r="AR276" s="42" t="s">
        <v>729</v>
      </c>
      <c r="AS276" s="42" t="s">
        <v>730</v>
      </c>
      <c r="AT276" s="42" t="s">
        <v>369</v>
      </c>
    </row>
    <row r="277" spans="1:46" ht="11.25">
      <c r="A277" s="42" t="s">
        <v>564</v>
      </c>
      <c r="B277" s="42" t="s">
        <v>565</v>
      </c>
      <c r="C277" s="42" t="s">
        <v>352</v>
      </c>
      <c r="D277" s="42" t="s">
        <v>564</v>
      </c>
      <c r="E277" s="42" t="s">
        <v>565</v>
      </c>
      <c r="F277" s="42" t="s">
        <v>352</v>
      </c>
      <c r="T277" s="42" t="s">
        <v>370</v>
      </c>
      <c r="U277" s="42" t="s">
        <v>371</v>
      </c>
      <c r="V277" s="42" t="s">
        <v>372</v>
      </c>
      <c r="X277" s="42" t="s">
        <v>737</v>
      </c>
      <c r="Y277" s="42" t="s">
        <v>722</v>
      </c>
      <c r="Z277" s="42" t="s">
        <v>734</v>
      </c>
      <c r="AB277" s="42" t="s">
        <v>370</v>
      </c>
      <c r="AC277" s="42" t="s">
        <v>371</v>
      </c>
      <c r="AD277" s="42" t="s">
        <v>372</v>
      </c>
      <c r="AF277" s="42" t="s">
        <v>737</v>
      </c>
      <c r="AG277" s="42" t="s">
        <v>722</v>
      </c>
      <c r="AH277" s="42" t="s">
        <v>734</v>
      </c>
      <c r="AJ277" s="42" t="s">
        <v>511</v>
      </c>
      <c r="AK277" s="42" t="s">
        <v>512</v>
      </c>
      <c r="AL277" s="42" t="s">
        <v>345</v>
      </c>
      <c r="AR277" s="42" t="s">
        <v>412</v>
      </c>
      <c r="AS277" s="42" t="s">
        <v>413</v>
      </c>
      <c r="AT277" s="42" t="s">
        <v>414</v>
      </c>
    </row>
    <row r="278" spans="1:46" ht="11.25">
      <c r="A278" s="42" t="s">
        <v>568</v>
      </c>
      <c r="B278" s="42" t="s">
        <v>569</v>
      </c>
      <c r="C278" s="42" t="s">
        <v>276</v>
      </c>
      <c r="D278" s="42" t="s">
        <v>568</v>
      </c>
      <c r="E278" s="42" t="s">
        <v>569</v>
      </c>
      <c r="F278" s="42" t="s">
        <v>276</v>
      </c>
      <c r="T278" s="42" t="s">
        <v>737</v>
      </c>
      <c r="U278" s="42" t="s">
        <v>722</v>
      </c>
      <c r="V278" s="42" t="s">
        <v>734</v>
      </c>
      <c r="X278" s="42" t="s">
        <v>733</v>
      </c>
      <c r="Y278" s="42" t="s">
        <v>722</v>
      </c>
      <c r="Z278" s="42" t="s">
        <v>734</v>
      </c>
      <c r="AB278" s="42" t="s">
        <v>737</v>
      </c>
      <c r="AC278" s="42" t="s">
        <v>722</v>
      </c>
      <c r="AD278" s="42" t="s">
        <v>734</v>
      </c>
      <c r="AF278" s="42" t="s">
        <v>733</v>
      </c>
      <c r="AG278" s="42" t="s">
        <v>722</v>
      </c>
      <c r="AH278" s="42" t="s">
        <v>734</v>
      </c>
      <c r="AJ278" s="42" t="s">
        <v>513</v>
      </c>
      <c r="AK278" s="42" t="s">
        <v>514</v>
      </c>
      <c r="AL278" s="42" t="s">
        <v>515</v>
      </c>
      <c r="AR278" s="42" t="s">
        <v>348</v>
      </c>
      <c r="AS278" s="42" t="s">
        <v>349</v>
      </c>
      <c r="AT278" s="42" t="s">
        <v>276</v>
      </c>
    </row>
    <row r="279" spans="1:46" ht="11.25">
      <c r="A279" s="42" t="s">
        <v>566</v>
      </c>
      <c r="B279" s="42" t="s">
        <v>567</v>
      </c>
      <c r="C279" s="42" t="s">
        <v>317</v>
      </c>
      <c r="D279" s="42" t="s">
        <v>566</v>
      </c>
      <c r="E279" s="42" t="s">
        <v>567</v>
      </c>
      <c r="F279" s="42" t="s">
        <v>317</v>
      </c>
      <c r="T279" s="42" t="s">
        <v>733</v>
      </c>
      <c r="U279" s="42" t="s">
        <v>722</v>
      </c>
      <c r="V279" s="42" t="s">
        <v>734</v>
      </c>
      <c r="X279" s="42" t="s">
        <v>373</v>
      </c>
      <c r="Y279" s="42" t="s">
        <v>374</v>
      </c>
      <c r="Z279" s="42" t="s">
        <v>375</v>
      </c>
      <c r="AB279" s="42" t="s">
        <v>733</v>
      </c>
      <c r="AC279" s="42" t="s">
        <v>722</v>
      </c>
      <c r="AD279" s="42" t="s">
        <v>734</v>
      </c>
      <c r="AF279" s="42" t="s">
        <v>373</v>
      </c>
      <c r="AG279" s="42" t="s">
        <v>374</v>
      </c>
      <c r="AH279" s="42" t="s">
        <v>375</v>
      </c>
      <c r="AJ279" s="42" t="s">
        <v>312</v>
      </c>
      <c r="AK279" s="42" t="s">
        <v>313</v>
      </c>
      <c r="AL279" s="42" t="s">
        <v>314</v>
      </c>
      <c r="AR279" s="42" t="s">
        <v>415</v>
      </c>
      <c r="AS279" s="42" t="s">
        <v>416</v>
      </c>
      <c r="AT279" s="42" t="s">
        <v>358</v>
      </c>
    </row>
    <row r="280" spans="1:46" ht="11.25">
      <c r="A280" s="42" t="s">
        <v>570</v>
      </c>
      <c r="B280" s="42" t="s">
        <v>571</v>
      </c>
      <c r="C280" s="42" t="s">
        <v>572</v>
      </c>
      <c r="D280" s="42" t="s">
        <v>570</v>
      </c>
      <c r="E280" s="42" t="s">
        <v>571</v>
      </c>
      <c r="F280" s="42" t="s">
        <v>572</v>
      </c>
      <c r="T280" s="42" t="s">
        <v>373</v>
      </c>
      <c r="U280" s="42" t="s">
        <v>374</v>
      </c>
      <c r="V280" s="42" t="s">
        <v>375</v>
      </c>
      <c r="X280" s="42" t="s">
        <v>376</v>
      </c>
      <c r="Y280" s="42" t="s">
        <v>263</v>
      </c>
      <c r="Z280" s="42" t="s">
        <v>377</v>
      </c>
      <c r="AB280" s="42" t="s">
        <v>373</v>
      </c>
      <c r="AC280" s="42" t="s">
        <v>374</v>
      </c>
      <c r="AD280" s="42" t="s">
        <v>375</v>
      </c>
      <c r="AF280" s="42" t="s">
        <v>376</v>
      </c>
      <c r="AG280" s="42" t="s">
        <v>263</v>
      </c>
      <c r="AH280" s="42" t="s">
        <v>377</v>
      </c>
      <c r="AJ280" s="42" t="s">
        <v>723</v>
      </c>
      <c r="AK280" s="42" t="s">
        <v>724</v>
      </c>
      <c r="AL280" s="42" t="s">
        <v>725</v>
      </c>
      <c r="AR280" s="42" t="s">
        <v>346</v>
      </c>
      <c r="AS280" s="42" t="s">
        <v>347</v>
      </c>
      <c r="AT280" s="42" t="s">
        <v>276</v>
      </c>
    </row>
    <row r="281" spans="1:46" ht="11.25">
      <c r="A281" s="42" t="s">
        <v>573</v>
      </c>
      <c r="B281" s="42" t="s">
        <v>574</v>
      </c>
      <c r="C281" s="42" t="s">
        <v>337</v>
      </c>
      <c r="D281" s="42" t="s">
        <v>573</v>
      </c>
      <c r="E281" s="42" t="s">
        <v>574</v>
      </c>
      <c r="F281" s="42" t="s">
        <v>337</v>
      </c>
      <c r="T281" s="42" t="s">
        <v>376</v>
      </c>
      <c r="U281" s="42" t="s">
        <v>263</v>
      </c>
      <c r="V281" s="42" t="s">
        <v>377</v>
      </c>
      <c r="X281" s="42" t="s">
        <v>738</v>
      </c>
      <c r="Y281" s="42" t="s">
        <v>739</v>
      </c>
      <c r="Z281" s="42" t="s">
        <v>717</v>
      </c>
      <c r="AB281" s="42" t="s">
        <v>376</v>
      </c>
      <c r="AC281" s="42" t="s">
        <v>263</v>
      </c>
      <c r="AD281" s="42" t="s">
        <v>377</v>
      </c>
      <c r="AF281" s="42" t="s">
        <v>738</v>
      </c>
      <c r="AG281" s="42" t="s">
        <v>739</v>
      </c>
      <c r="AH281" s="42" t="s">
        <v>717</v>
      </c>
      <c r="AJ281" s="42" t="s">
        <v>518</v>
      </c>
      <c r="AK281" s="42" t="s">
        <v>519</v>
      </c>
      <c r="AL281" s="42" t="s">
        <v>486</v>
      </c>
      <c r="AR281" s="42" t="s">
        <v>417</v>
      </c>
      <c r="AS281" s="42" t="s">
        <v>418</v>
      </c>
      <c r="AT281" s="42" t="s">
        <v>317</v>
      </c>
    </row>
    <row r="282" spans="1:46" ht="11.25">
      <c r="A282" s="42" t="s">
        <v>575</v>
      </c>
      <c r="B282" s="42" t="s">
        <v>576</v>
      </c>
      <c r="C282" s="42" t="s">
        <v>392</v>
      </c>
      <c r="D282" s="42" t="s">
        <v>575</v>
      </c>
      <c r="E282" s="42" t="s">
        <v>576</v>
      </c>
      <c r="F282" s="42" t="s">
        <v>392</v>
      </c>
      <c r="T282" s="42" t="s">
        <v>738</v>
      </c>
      <c r="U282" s="42" t="s">
        <v>739</v>
      </c>
      <c r="V282" s="42" t="s">
        <v>717</v>
      </c>
      <c r="X282" s="42" t="s">
        <v>735</v>
      </c>
      <c r="Y282" s="42" t="s">
        <v>736</v>
      </c>
      <c r="Z282" s="42" t="s">
        <v>728</v>
      </c>
      <c r="AB282" s="42" t="s">
        <v>738</v>
      </c>
      <c r="AC282" s="42" t="s">
        <v>739</v>
      </c>
      <c r="AD282" s="42" t="s">
        <v>717</v>
      </c>
      <c r="AF282" s="42" t="s">
        <v>735</v>
      </c>
      <c r="AG282" s="42" t="s">
        <v>736</v>
      </c>
      <c r="AH282" s="42" t="s">
        <v>728</v>
      </c>
      <c r="AJ282" s="42" t="s">
        <v>520</v>
      </c>
      <c r="AK282" s="42" t="s">
        <v>521</v>
      </c>
      <c r="AL282" s="42" t="s">
        <v>326</v>
      </c>
      <c r="AR282" s="42" t="s">
        <v>422</v>
      </c>
      <c r="AS282" s="42" t="s">
        <v>423</v>
      </c>
      <c r="AT282" s="42" t="s">
        <v>424</v>
      </c>
    </row>
    <row r="283" spans="1:46" ht="11.25">
      <c r="A283" s="42" t="s">
        <v>577</v>
      </c>
      <c r="B283" s="42" t="s">
        <v>578</v>
      </c>
      <c r="C283" s="42" t="s">
        <v>345</v>
      </c>
      <c r="D283" s="42" t="s">
        <v>577</v>
      </c>
      <c r="E283" s="42" t="s">
        <v>578</v>
      </c>
      <c r="F283" s="42" t="s">
        <v>345</v>
      </c>
      <c r="T283" s="42" t="s">
        <v>735</v>
      </c>
      <c r="U283" s="42" t="s">
        <v>736</v>
      </c>
      <c r="V283" s="42" t="s">
        <v>728</v>
      </c>
      <c r="AB283" s="42" t="s">
        <v>735</v>
      </c>
      <c r="AC283" s="42" t="s">
        <v>736</v>
      </c>
      <c r="AD283" s="42" t="s">
        <v>728</v>
      </c>
      <c r="AJ283" s="42" t="s">
        <v>522</v>
      </c>
      <c r="AK283" s="42" t="s">
        <v>523</v>
      </c>
      <c r="AL283" s="42" t="s">
        <v>524</v>
      </c>
      <c r="AR283" s="42" t="s">
        <v>350</v>
      </c>
      <c r="AS283" s="42" t="s">
        <v>351</v>
      </c>
      <c r="AT283" s="42" t="s">
        <v>352</v>
      </c>
    </row>
    <row r="284" spans="1:46" ht="11.25">
      <c r="A284" s="42" t="s">
        <v>582</v>
      </c>
      <c r="B284" s="42" t="s">
        <v>583</v>
      </c>
      <c r="C284" s="42" t="s">
        <v>329</v>
      </c>
      <c r="D284" s="42" t="s">
        <v>582</v>
      </c>
      <c r="E284" s="42" t="s">
        <v>583</v>
      </c>
      <c r="F284" s="42" t="s">
        <v>329</v>
      </c>
      <c r="AJ284" s="42" t="s">
        <v>315</v>
      </c>
      <c r="AK284" s="42" t="s">
        <v>316</v>
      </c>
      <c r="AL284" s="42" t="s">
        <v>317</v>
      </c>
      <c r="AR284" s="42" t="s">
        <v>419</v>
      </c>
      <c r="AS284" s="42" t="s">
        <v>420</v>
      </c>
      <c r="AT284" s="42" t="s">
        <v>421</v>
      </c>
    </row>
    <row r="285" spans="1:46" ht="11.25">
      <c r="A285" s="42" t="s">
        <v>579</v>
      </c>
      <c r="B285" s="42" t="s">
        <v>580</v>
      </c>
      <c r="C285" s="42" t="s">
        <v>581</v>
      </c>
      <c r="D285" s="42" t="s">
        <v>579</v>
      </c>
      <c r="E285" s="42" t="s">
        <v>580</v>
      </c>
      <c r="F285" s="42" t="s">
        <v>581</v>
      </c>
      <c r="AJ285" s="42" t="s">
        <v>516</v>
      </c>
      <c r="AK285" s="42" t="s">
        <v>517</v>
      </c>
      <c r="AL285" s="42" t="s">
        <v>326</v>
      </c>
      <c r="AR285" s="42" t="s">
        <v>425</v>
      </c>
      <c r="AS285" s="42" t="s">
        <v>426</v>
      </c>
      <c r="AT285" s="42" t="s">
        <v>427</v>
      </c>
    </row>
    <row r="286" spans="1:46" ht="11.25">
      <c r="A286" s="42" t="s">
        <v>584</v>
      </c>
      <c r="B286" s="42" t="s">
        <v>585</v>
      </c>
      <c r="C286" s="42" t="s">
        <v>409</v>
      </c>
      <c r="D286" s="42" t="s">
        <v>584</v>
      </c>
      <c r="E286" s="42" t="s">
        <v>585</v>
      </c>
      <c r="F286" s="42" t="s">
        <v>409</v>
      </c>
      <c r="AJ286" s="42" t="s">
        <v>525</v>
      </c>
      <c r="AK286" s="42" t="s">
        <v>526</v>
      </c>
      <c r="AL286" s="42" t="s">
        <v>527</v>
      </c>
      <c r="AR286" s="42" t="s">
        <v>428</v>
      </c>
      <c r="AS286" s="42" t="s">
        <v>429</v>
      </c>
      <c r="AT286" s="42" t="s">
        <v>427</v>
      </c>
    </row>
    <row r="287" spans="1:46" ht="11.25">
      <c r="A287" s="42" t="s">
        <v>586</v>
      </c>
      <c r="B287" s="42" t="s">
        <v>587</v>
      </c>
      <c r="C287" s="42" t="s">
        <v>588</v>
      </c>
      <c r="D287" s="42" t="s">
        <v>586</v>
      </c>
      <c r="E287" s="42" t="s">
        <v>587</v>
      </c>
      <c r="F287" s="42" t="s">
        <v>588</v>
      </c>
      <c r="AJ287" s="42" t="s">
        <v>318</v>
      </c>
      <c r="AK287" s="42" t="s">
        <v>319</v>
      </c>
      <c r="AL287" s="42" t="s">
        <v>320</v>
      </c>
      <c r="AR287" s="42" t="s">
        <v>353</v>
      </c>
      <c r="AS287" s="42" t="s">
        <v>354</v>
      </c>
      <c r="AT287" s="42" t="s">
        <v>355</v>
      </c>
    </row>
    <row r="288" spans="1:46" ht="11.25">
      <c r="A288" s="42" t="s">
        <v>591</v>
      </c>
      <c r="B288" s="42" t="s">
        <v>592</v>
      </c>
      <c r="C288" s="42" t="s">
        <v>392</v>
      </c>
      <c r="D288" s="42" t="s">
        <v>591</v>
      </c>
      <c r="E288" s="42" t="s">
        <v>592</v>
      </c>
      <c r="F288" s="42" t="s">
        <v>392</v>
      </c>
      <c r="AJ288" s="42" t="s">
        <v>528</v>
      </c>
      <c r="AK288" s="42" t="s">
        <v>529</v>
      </c>
      <c r="AL288" s="42" t="s">
        <v>317</v>
      </c>
      <c r="AR288" s="42" t="s">
        <v>356</v>
      </c>
      <c r="AS288" s="42" t="s">
        <v>357</v>
      </c>
      <c r="AT288" s="42" t="s">
        <v>358</v>
      </c>
    </row>
    <row r="289" spans="1:46" ht="11.25">
      <c r="A289" s="42" t="s">
        <v>593</v>
      </c>
      <c r="B289" s="42" t="s">
        <v>594</v>
      </c>
      <c r="C289" s="42" t="s">
        <v>409</v>
      </c>
      <c r="D289" s="42" t="s">
        <v>593</v>
      </c>
      <c r="E289" s="42" t="s">
        <v>594</v>
      </c>
      <c r="F289" s="42" t="s">
        <v>409</v>
      </c>
      <c r="AJ289" s="42" t="s">
        <v>530</v>
      </c>
      <c r="AK289" s="42" t="s">
        <v>531</v>
      </c>
      <c r="AL289" s="42" t="s">
        <v>532</v>
      </c>
      <c r="AR289" s="42" t="s">
        <v>430</v>
      </c>
      <c r="AS289" s="42" t="s">
        <v>431</v>
      </c>
      <c r="AT289" s="42" t="s">
        <v>329</v>
      </c>
    </row>
    <row r="290" spans="1:46" ht="11.25">
      <c r="A290" s="42" t="s">
        <v>595</v>
      </c>
      <c r="B290" s="42" t="s">
        <v>596</v>
      </c>
      <c r="C290" s="42" t="s">
        <v>392</v>
      </c>
      <c r="D290" s="42" t="s">
        <v>595</v>
      </c>
      <c r="E290" s="42" t="s">
        <v>596</v>
      </c>
      <c r="F290" s="42" t="s">
        <v>392</v>
      </c>
      <c r="AJ290" s="42" t="s">
        <v>533</v>
      </c>
      <c r="AK290" s="42" t="s">
        <v>534</v>
      </c>
      <c r="AL290" s="42" t="s">
        <v>409</v>
      </c>
      <c r="AR290" s="42" t="s">
        <v>359</v>
      </c>
      <c r="AS290" s="42" t="s">
        <v>360</v>
      </c>
      <c r="AT290" s="42" t="s">
        <v>317</v>
      </c>
    </row>
    <row r="291" spans="1:46" ht="11.25">
      <c r="A291" s="42" t="s">
        <v>597</v>
      </c>
      <c r="B291" s="42" t="s">
        <v>598</v>
      </c>
      <c r="C291" s="42" t="s">
        <v>409</v>
      </c>
      <c r="D291" s="42" t="s">
        <v>597</v>
      </c>
      <c r="E291" s="42" t="s">
        <v>598</v>
      </c>
      <c r="F291" s="42" t="s">
        <v>409</v>
      </c>
      <c r="AJ291" s="42" t="s">
        <v>321</v>
      </c>
      <c r="AK291" s="42" t="s">
        <v>322</v>
      </c>
      <c r="AL291" s="42" t="s">
        <v>323</v>
      </c>
      <c r="AR291" s="42" t="s">
        <v>359</v>
      </c>
      <c r="AS291" s="42" t="s">
        <v>360</v>
      </c>
      <c r="AT291" s="42" t="s">
        <v>317</v>
      </c>
    </row>
    <row r="292" spans="1:46" ht="11.25">
      <c r="A292" s="42" t="s">
        <v>599</v>
      </c>
      <c r="B292" s="42" t="s">
        <v>600</v>
      </c>
      <c r="C292" s="42" t="s">
        <v>409</v>
      </c>
      <c r="D292" s="42" t="s">
        <v>599</v>
      </c>
      <c r="E292" s="42" t="s">
        <v>600</v>
      </c>
      <c r="F292" s="42" t="s">
        <v>409</v>
      </c>
      <c r="AJ292" s="42" t="s">
        <v>324</v>
      </c>
      <c r="AK292" s="42" t="s">
        <v>325</v>
      </c>
      <c r="AL292" s="42" t="s">
        <v>326</v>
      </c>
      <c r="AR292" s="42" t="s">
        <v>361</v>
      </c>
      <c r="AS292" s="42" t="s">
        <v>362</v>
      </c>
      <c r="AT292" s="42" t="s">
        <v>317</v>
      </c>
    </row>
    <row r="293" spans="1:46" ht="11.25">
      <c r="A293" s="42" t="s">
        <v>601</v>
      </c>
      <c r="B293" s="42" t="s">
        <v>602</v>
      </c>
      <c r="C293" s="42" t="s">
        <v>392</v>
      </c>
      <c r="D293" s="42" t="s">
        <v>601</v>
      </c>
      <c r="E293" s="42" t="s">
        <v>602</v>
      </c>
      <c r="F293" s="42" t="s">
        <v>392</v>
      </c>
      <c r="AJ293" s="42" t="s">
        <v>535</v>
      </c>
      <c r="AK293" s="42" t="s">
        <v>536</v>
      </c>
      <c r="AL293" s="42" t="s">
        <v>537</v>
      </c>
      <c r="AR293" s="42" t="s">
        <v>432</v>
      </c>
      <c r="AS293" s="42" t="s">
        <v>433</v>
      </c>
      <c r="AT293" s="42" t="s">
        <v>434</v>
      </c>
    </row>
    <row r="294" spans="1:46" ht="11.25">
      <c r="A294" s="42" t="s">
        <v>603</v>
      </c>
      <c r="B294" s="42" t="s">
        <v>604</v>
      </c>
      <c r="C294" s="42" t="s">
        <v>605</v>
      </c>
      <c r="D294" s="42" t="s">
        <v>603</v>
      </c>
      <c r="E294" s="42" t="s">
        <v>604</v>
      </c>
      <c r="F294" s="42" t="s">
        <v>605</v>
      </c>
      <c r="AJ294" s="42" t="s">
        <v>538</v>
      </c>
      <c r="AK294" s="42" t="s">
        <v>539</v>
      </c>
      <c r="AL294" s="42" t="s">
        <v>352</v>
      </c>
      <c r="AR294" s="42" t="s">
        <v>363</v>
      </c>
      <c r="AS294" s="42" t="s">
        <v>364</v>
      </c>
      <c r="AT294" s="42" t="s">
        <v>355</v>
      </c>
    </row>
    <row r="295" spans="1:46" ht="11.25">
      <c r="A295" s="42" t="s">
        <v>606</v>
      </c>
      <c r="B295" s="42" t="s">
        <v>607</v>
      </c>
      <c r="C295" s="42" t="s">
        <v>608</v>
      </c>
      <c r="D295" s="42" t="s">
        <v>606</v>
      </c>
      <c r="E295" s="42" t="s">
        <v>607</v>
      </c>
      <c r="F295" s="42" t="s">
        <v>608</v>
      </c>
      <c r="AJ295" s="42" t="s">
        <v>540</v>
      </c>
      <c r="AK295" s="42" t="s">
        <v>541</v>
      </c>
      <c r="AL295" s="42" t="s">
        <v>389</v>
      </c>
      <c r="AR295" s="42" t="s">
        <v>437</v>
      </c>
      <c r="AS295" s="42" t="s">
        <v>438</v>
      </c>
      <c r="AT295" s="42" t="s">
        <v>314</v>
      </c>
    </row>
    <row r="296" spans="1:46" ht="11.25">
      <c r="A296" s="42" t="s">
        <v>589</v>
      </c>
      <c r="B296" s="42" t="s">
        <v>590</v>
      </c>
      <c r="C296" s="42" t="s">
        <v>392</v>
      </c>
      <c r="D296" s="42" t="s">
        <v>589</v>
      </c>
      <c r="E296" s="42" t="s">
        <v>590</v>
      </c>
      <c r="F296" s="42" t="s">
        <v>392</v>
      </c>
      <c r="AJ296" s="42" t="s">
        <v>542</v>
      </c>
      <c r="AK296" s="42" t="s">
        <v>543</v>
      </c>
      <c r="AL296" s="42" t="s">
        <v>345</v>
      </c>
      <c r="AR296" s="42" t="s">
        <v>365</v>
      </c>
      <c r="AS296" s="42" t="s">
        <v>366</v>
      </c>
      <c r="AT296" s="42" t="s">
        <v>355</v>
      </c>
    </row>
    <row r="297" spans="1:46" ht="11.25">
      <c r="A297" s="42" t="s">
        <v>609</v>
      </c>
      <c r="B297" s="42" t="s">
        <v>610</v>
      </c>
      <c r="C297" s="42" t="s">
        <v>345</v>
      </c>
      <c r="D297" s="42" t="s">
        <v>609</v>
      </c>
      <c r="E297" s="42" t="s">
        <v>610</v>
      </c>
      <c r="F297" s="42" t="s">
        <v>345</v>
      </c>
      <c r="AJ297" s="42" t="s">
        <v>544</v>
      </c>
      <c r="AK297" s="42" t="s">
        <v>545</v>
      </c>
      <c r="AL297" s="42" t="s">
        <v>392</v>
      </c>
      <c r="AR297" s="42" t="s">
        <v>435</v>
      </c>
      <c r="AS297" s="42" t="s">
        <v>436</v>
      </c>
      <c r="AT297" s="42" t="s">
        <v>291</v>
      </c>
    </row>
    <row r="298" spans="1:46" ht="11.25">
      <c r="A298" s="42" t="s">
        <v>611</v>
      </c>
      <c r="B298" s="42" t="s">
        <v>612</v>
      </c>
      <c r="C298" s="42" t="s">
        <v>329</v>
      </c>
      <c r="D298" s="42" t="s">
        <v>611</v>
      </c>
      <c r="E298" s="42" t="s">
        <v>612</v>
      </c>
      <c r="F298" s="42" t="s">
        <v>329</v>
      </c>
      <c r="AJ298" s="42" t="s">
        <v>546</v>
      </c>
      <c r="AK298" s="42" t="s">
        <v>547</v>
      </c>
      <c r="AL298" s="42" t="s">
        <v>548</v>
      </c>
      <c r="AR298" s="42" t="s">
        <v>439</v>
      </c>
      <c r="AS298" s="42" t="s">
        <v>440</v>
      </c>
      <c r="AT298" s="42" t="s">
        <v>409</v>
      </c>
    </row>
    <row r="299" spans="1:46" ht="11.25">
      <c r="A299" s="42" t="s">
        <v>613</v>
      </c>
      <c r="B299" s="42" t="s">
        <v>614</v>
      </c>
      <c r="C299" s="42" t="s">
        <v>308</v>
      </c>
      <c r="D299" s="42" t="s">
        <v>613</v>
      </c>
      <c r="E299" s="42" t="s">
        <v>614</v>
      </c>
      <c r="F299" s="42" t="s">
        <v>308</v>
      </c>
      <c r="AJ299" s="42" t="s">
        <v>726</v>
      </c>
      <c r="AK299" s="42" t="s">
        <v>722</v>
      </c>
      <c r="AL299" s="42" t="s">
        <v>389</v>
      </c>
      <c r="AR299" s="42" t="s">
        <v>441</v>
      </c>
      <c r="AS299" s="42" t="s">
        <v>442</v>
      </c>
      <c r="AT299" s="42" t="s">
        <v>443</v>
      </c>
    </row>
    <row r="300" spans="1:46" ht="11.25">
      <c r="A300" s="42" t="s">
        <v>615</v>
      </c>
      <c r="B300" s="42" t="s">
        <v>616</v>
      </c>
      <c r="C300" s="42" t="s">
        <v>308</v>
      </c>
      <c r="D300" s="42" t="s">
        <v>615</v>
      </c>
      <c r="E300" s="42" t="s">
        <v>616</v>
      </c>
      <c r="F300" s="42" t="s">
        <v>308</v>
      </c>
      <c r="AJ300" s="42" t="s">
        <v>727</v>
      </c>
      <c r="AK300" s="42" t="s">
        <v>722</v>
      </c>
      <c r="AL300" s="42" t="s">
        <v>728</v>
      </c>
      <c r="AR300" s="42" t="s">
        <v>731</v>
      </c>
      <c r="AS300" s="42" t="s">
        <v>732</v>
      </c>
      <c r="AT300" s="42" t="s">
        <v>474</v>
      </c>
    </row>
    <row r="301" spans="1:46" ht="11.25">
      <c r="A301" s="42" t="s">
        <v>617</v>
      </c>
      <c r="B301" s="42" t="s">
        <v>618</v>
      </c>
      <c r="C301" s="42" t="s">
        <v>314</v>
      </c>
      <c r="D301" s="42" t="s">
        <v>617</v>
      </c>
      <c r="E301" s="42" t="s">
        <v>618</v>
      </c>
      <c r="F301" s="42" t="s">
        <v>314</v>
      </c>
      <c r="AJ301" s="42" t="s">
        <v>551</v>
      </c>
      <c r="AK301" s="42" t="s">
        <v>552</v>
      </c>
      <c r="AL301" s="42" t="s">
        <v>553</v>
      </c>
      <c r="AR301" s="42" t="s">
        <v>367</v>
      </c>
      <c r="AS301" s="42" t="s">
        <v>368</v>
      </c>
      <c r="AT301" s="42" t="s">
        <v>369</v>
      </c>
    </row>
    <row r="302" spans="1:46" ht="11.25">
      <c r="A302" s="42" t="s">
        <v>619</v>
      </c>
      <c r="B302" s="42" t="s">
        <v>620</v>
      </c>
      <c r="C302" s="42" t="s">
        <v>392</v>
      </c>
      <c r="D302" s="42" t="s">
        <v>619</v>
      </c>
      <c r="E302" s="42" t="s">
        <v>620</v>
      </c>
      <c r="F302" s="42" t="s">
        <v>392</v>
      </c>
      <c r="AJ302" s="42" t="s">
        <v>554</v>
      </c>
      <c r="AK302" s="42" t="s">
        <v>555</v>
      </c>
      <c r="AL302" s="42" t="s">
        <v>268</v>
      </c>
      <c r="AR302" s="42" t="s">
        <v>370</v>
      </c>
      <c r="AS302" s="42" t="s">
        <v>371</v>
      </c>
      <c r="AT302" s="42" t="s">
        <v>372</v>
      </c>
    </row>
    <row r="303" spans="1:46" ht="11.25">
      <c r="A303" s="42" t="s">
        <v>621</v>
      </c>
      <c r="B303" s="42" t="s">
        <v>622</v>
      </c>
      <c r="C303" s="42" t="s">
        <v>314</v>
      </c>
      <c r="D303" s="42" t="s">
        <v>621</v>
      </c>
      <c r="E303" s="42" t="s">
        <v>622</v>
      </c>
      <c r="F303" s="42" t="s">
        <v>314</v>
      </c>
      <c r="AJ303" s="42" t="s">
        <v>549</v>
      </c>
      <c r="AK303" s="42" t="s">
        <v>550</v>
      </c>
      <c r="AL303" s="42" t="s">
        <v>345</v>
      </c>
      <c r="AR303" s="42" t="s">
        <v>737</v>
      </c>
      <c r="AS303" s="42" t="s">
        <v>722</v>
      </c>
      <c r="AT303" s="42" t="s">
        <v>734</v>
      </c>
    </row>
    <row r="304" spans="1:46" ht="11.25">
      <c r="A304" s="42" t="s">
        <v>623</v>
      </c>
      <c r="B304" s="42" t="s">
        <v>624</v>
      </c>
      <c r="C304" s="42" t="s">
        <v>276</v>
      </c>
      <c r="D304" s="42" t="s">
        <v>623</v>
      </c>
      <c r="E304" s="42" t="s">
        <v>624</v>
      </c>
      <c r="F304" s="42" t="s">
        <v>276</v>
      </c>
      <c r="AJ304" s="42" t="s">
        <v>556</v>
      </c>
      <c r="AK304" s="42" t="s">
        <v>557</v>
      </c>
      <c r="AL304" s="42" t="s">
        <v>340</v>
      </c>
      <c r="AR304" s="42" t="s">
        <v>444</v>
      </c>
      <c r="AS304" s="42" t="s">
        <v>394</v>
      </c>
      <c r="AT304" s="42" t="s">
        <v>445</v>
      </c>
    </row>
    <row r="305" spans="1:46" ht="11.25">
      <c r="A305" s="42" t="s">
        <v>625</v>
      </c>
      <c r="B305" s="42" t="s">
        <v>626</v>
      </c>
      <c r="C305" s="42" t="s">
        <v>345</v>
      </c>
      <c r="D305" s="42" t="s">
        <v>625</v>
      </c>
      <c r="E305" s="42" t="s">
        <v>626</v>
      </c>
      <c r="F305" s="42" t="s">
        <v>345</v>
      </c>
      <c r="AJ305" s="42" t="s">
        <v>558</v>
      </c>
      <c r="AK305" s="42" t="s">
        <v>559</v>
      </c>
      <c r="AL305" s="42" t="s">
        <v>276</v>
      </c>
      <c r="AR305" s="42" t="s">
        <v>733</v>
      </c>
      <c r="AS305" s="42" t="s">
        <v>722</v>
      </c>
      <c r="AT305" s="42" t="s">
        <v>734</v>
      </c>
    </row>
    <row r="306" spans="1:46" ht="11.25">
      <c r="A306" s="42" t="s">
        <v>627</v>
      </c>
      <c r="B306" s="42" t="s">
        <v>628</v>
      </c>
      <c r="C306" s="42" t="s">
        <v>317</v>
      </c>
      <c r="D306" s="42" t="s">
        <v>627</v>
      </c>
      <c r="E306" s="42" t="s">
        <v>628</v>
      </c>
      <c r="F306" s="42" t="s">
        <v>317</v>
      </c>
      <c r="AJ306" s="42" t="s">
        <v>560</v>
      </c>
      <c r="AK306" s="42" t="s">
        <v>561</v>
      </c>
      <c r="AL306" s="42" t="s">
        <v>326</v>
      </c>
      <c r="AR306" s="42" t="s">
        <v>373</v>
      </c>
      <c r="AS306" s="42" t="s">
        <v>374</v>
      </c>
      <c r="AT306" s="42" t="s">
        <v>375</v>
      </c>
    </row>
    <row r="307" spans="1:46" ht="11.25">
      <c r="A307" s="42" t="s">
        <v>629</v>
      </c>
      <c r="B307" s="42" t="s">
        <v>630</v>
      </c>
      <c r="C307" s="42" t="s">
        <v>392</v>
      </c>
      <c r="D307" s="42" t="s">
        <v>629</v>
      </c>
      <c r="E307" s="42" t="s">
        <v>630</v>
      </c>
      <c r="F307" s="42" t="s">
        <v>392</v>
      </c>
      <c r="AJ307" s="42" t="s">
        <v>562</v>
      </c>
      <c r="AK307" s="42" t="s">
        <v>563</v>
      </c>
      <c r="AL307" s="42" t="s">
        <v>317</v>
      </c>
      <c r="AR307" s="42" t="s">
        <v>376</v>
      </c>
      <c r="AS307" s="42" t="s">
        <v>263</v>
      </c>
      <c r="AT307" s="42" t="s">
        <v>377</v>
      </c>
    </row>
    <row r="308" spans="1:46" ht="11.25">
      <c r="A308" s="42" t="s">
        <v>633</v>
      </c>
      <c r="B308" s="42" t="s">
        <v>634</v>
      </c>
      <c r="C308" s="42" t="s">
        <v>392</v>
      </c>
      <c r="D308" s="42" t="s">
        <v>633</v>
      </c>
      <c r="E308" s="42" t="s">
        <v>634</v>
      </c>
      <c r="F308" s="42" t="s">
        <v>392</v>
      </c>
      <c r="AJ308" s="42" t="s">
        <v>564</v>
      </c>
      <c r="AK308" s="42" t="s">
        <v>565</v>
      </c>
      <c r="AL308" s="42" t="s">
        <v>352</v>
      </c>
      <c r="AR308" s="42" t="s">
        <v>738</v>
      </c>
      <c r="AS308" s="42" t="s">
        <v>739</v>
      </c>
      <c r="AT308" s="42" t="s">
        <v>717</v>
      </c>
    </row>
    <row r="309" spans="1:46" ht="11.25">
      <c r="A309" s="42" t="s">
        <v>635</v>
      </c>
      <c r="B309" s="42" t="s">
        <v>636</v>
      </c>
      <c r="C309" s="42" t="s">
        <v>608</v>
      </c>
      <c r="D309" s="42" t="s">
        <v>635</v>
      </c>
      <c r="E309" s="42" t="s">
        <v>636</v>
      </c>
      <c r="F309" s="42" t="s">
        <v>608</v>
      </c>
      <c r="AJ309" s="42" t="s">
        <v>568</v>
      </c>
      <c r="AK309" s="42" t="s">
        <v>569</v>
      </c>
      <c r="AL309" s="42" t="s">
        <v>276</v>
      </c>
      <c r="AR309" s="42" t="s">
        <v>735</v>
      </c>
      <c r="AS309" s="42" t="s">
        <v>736</v>
      </c>
      <c r="AT309" s="42" t="s">
        <v>728</v>
      </c>
    </row>
    <row r="310" spans="1:38" ht="11.25">
      <c r="A310" s="42" t="s">
        <v>631</v>
      </c>
      <c r="B310" s="42" t="s">
        <v>632</v>
      </c>
      <c r="C310" s="42" t="s">
        <v>329</v>
      </c>
      <c r="D310" s="42" t="s">
        <v>631</v>
      </c>
      <c r="E310" s="42" t="s">
        <v>632</v>
      </c>
      <c r="F310" s="42" t="s">
        <v>329</v>
      </c>
      <c r="AJ310" s="42" t="s">
        <v>327</v>
      </c>
      <c r="AK310" s="42" t="s">
        <v>328</v>
      </c>
      <c r="AL310" s="42" t="s">
        <v>329</v>
      </c>
    </row>
    <row r="311" spans="1:38" ht="11.25">
      <c r="A311" s="42" t="s">
        <v>641</v>
      </c>
      <c r="B311" s="42" t="s">
        <v>642</v>
      </c>
      <c r="C311" s="42" t="s">
        <v>308</v>
      </c>
      <c r="D311" s="42" t="s">
        <v>641</v>
      </c>
      <c r="E311" s="42" t="s">
        <v>642</v>
      </c>
      <c r="F311" s="42" t="s">
        <v>308</v>
      </c>
      <c r="AJ311" s="42" t="s">
        <v>327</v>
      </c>
      <c r="AK311" s="42" t="s">
        <v>328</v>
      </c>
      <c r="AL311" s="42" t="s">
        <v>329</v>
      </c>
    </row>
    <row r="312" spans="1:38" ht="11.25">
      <c r="A312" s="42" t="s">
        <v>350</v>
      </c>
      <c r="B312" s="42" t="s">
        <v>351</v>
      </c>
      <c r="C312" s="42" t="s">
        <v>352</v>
      </c>
      <c r="D312" s="42" t="s">
        <v>350</v>
      </c>
      <c r="E312" s="42" t="s">
        <v>351</v>
      </c>
      <c r="F312" s="42" t="s">
        <v>352</v>
      </c>
      <c r="AJ312" s="42" t="s">
        <v>566</v>
      </c>
      <c r="AK312" s="42" t="s">
        <v>567</v>
      </c>
      <c r="AL312" s="42" t="s">
        <v>317</v>
      </c>
    </row>
    <row r="313" spans="1:38" ht="11.25">
      <c r="A313" s="42" t="s">
        <v>637</v>
      </c>
      <c r="B313" s="42" t="s">
        <v>638</v>
      </c>
      <c r="C313" s="42" t="s">
        <v>345</v>
      </c>
      <c r="D313" s="42" t="s">
        <v>637</v>
      </c>
      <c r="E313" s="42" t="s">
        <v>638</v>
      </c>
      <c r="F313" s="42" t="s">
        <v>345</v>
      </c>
      <c r="AJ313" s="42" t="s">
        <v>330</v>
      </c>
      <c r="AK313" s="42" t="s">
        <v>331</v>
      </c>
      <c r="AL313" s="42" t="s">
        <v>332</v>
      </c>
    </row>
    <row r="314" spans="1:38" ht="11.25">
      <c r="A314" s="42" t="s">
        <v>639</v>
      </c>
      <c r="B314" s="42" t="s">
        <v>640</v>
      </c>
      <c r="C314" s="42" t="s">
        <v>345</v>
      </c>
      <c r="D314" s="42" t="s">
        <v>639</v>
      </c>
      <c r="E314" s="42" t="s">
        <v>640</v>
      </c>
      <c r="F314" s="42" t="s">
        <v>345</v>
      </c>
      <c r="AJ314" s="42" t="s">
        <v>330</v>
      </c>
      <c r="AK314" s="42" t="s">
        <v>331</v>
      </c>
      <c r="AL314" s="42" t="s">
        <v>332</v>
      </c>
    </row>
    <row r="315" spans="1:38" ht="11.25">
      <c r="A315" s="42" t="s">
        <v>430</v>
      </c>
      <c r="B315" s="42" t="s">
        <v>431</v>
      </c>
      <c r="C315" s="42" t="s">
        <v>329</v>
      </c>
      <c r="D315" s="42" t="s">
        <v>430</v>
      </c>
      <c r="E315" s="42" t="s">
        <v>431</v>
      </c>
      <c r="F315" s="42" t="s">
        <v>329</v>
      </c>
      <c r="AJ315" s="42" t="s">
        <v>570</v>
      </c>
      <c r="AK315" s="42" t="s">
        <v>571</v>
      </c>
      <c r="AL315" s="42" t="s">
        <v>572</v>
      </c>
    </row>
    <row r="316" spans="1:38" ht="11.25">
      <c r="A316" s="42" t="s">
        <v>643</v>
      </c>
      <c r="B316" s="42" t="s">
        <v>644</v>
      </c>
      <c r="C316" s="42" t="s">
        <v>392</v>
      </c>
      <c r="D316" s="42" t="s">
        <v>643</v>
      </c>
      <c r="E316" s="42" t="s">
        <v>644</v>
      </c>
      <c r="F316" s="42" t="s">
        <v>392</v>
      </c>
      <c r="AJ316" s="42" t="s">
        <v>573</v>
      </c>
      <c r="AK316" s="42" t="s">
        <v>574</v>
      </c>
      <c r="AL316" s="42" t="s">
        <v>337</v>
      </c>
    </row>
    <row r="317" spans="1:38" ht="11.25">
      <c r="A317" s="42" t="s">
        <v>645</v>
      </c>
      <c r="B317" s="42" t="s">
        <v>646</v>
      </c>
      <c r="C317" s="42" t="s">
        <v>314</v>
      </c>
      <c r="D317" s="42" t="s">
        <v>645</v>
      </c>
      <c r="E317" s="42" t="s">
        <v>646</v>
      </c>
      <c r="F317" s="42" t="s">
        <v>314</v>
      </c>
      <c r="AJ317" s="42" t="s">
        <v>575</v>
      </c>
      <c r="AK317" s="42" t="s">
        <v>576</v>
      </c>
      <c r="AL317" s="42" t="s">
        <v>392</v>
      </c>
    </row>
    <row r="318" spans="1:38" ht="11.25">
      <c r="A318" s="42" t="s">
        <v>647</v>
      </c>
      <c r="B318" s="42" t="s">
        <v>648</v>
      </c>
      <c r="C318" s="42" t="s">
        <v>392</v>
      </c>
      <c r="D318" s="42" t="s">
        <v>647</v>
      </c>
      <c r="E318" s="42" t="s">
        <v>648</v>
      </c>
      <c r="F318" s="42" t="s">
        <v>392</v>
      </c>
      <c r="AJ318" s="42" t="s">
        <v>333</v>
      </c>
      <c r="AK318" s="42" t="s">
        <v>334</v>
      </c>
      <c r="AL318" s="42" t="s">
        <v>326</v>
      </c>
    </row>
    <row r="319" spans="1:38" ht="11.25">
      <c r="A319" s="42" t="s">
        <v>651</v>
      </c>
      <c r="B319" s="42" t="s">
        <v>652</v>
      </c>
      <c r="C319" s="42" t="s">
        <v>605</v>
      </c>
      <c r="D319" s="42" t="s">
        <v>651</v>
      </c>
      <c r="E319" s="42" t="s">
        <v>652</v>
      </c>
      <c r="F319" s="42" t="s">
        <v>605</v>
      </c>
      <c r="AJ319" s="42" t="s">
        <v>335</v>
      </c>
      <c r="AK319" s="42" t="s">
        <v>336</v>
      </c>
      <c r="AL319" s="42" t="s">
        <v>337</v>
      </c>
    </row>
    <row r="320" spans="1:38" ht="11.25">
      <c r="A320" s="42" t="s">
        <v>359</v>
      </c>
      <c r="B320" s="42" t="s">
        <v>360</v>
      </c>
      <c r="C320" s="42" t="s">
        <v>317</v>
      </c>
      <c r="D320" s="42" t="s">
        <v>359</v>
      </c>
      <c r="E320" s="42" t="s">
        <v>360</v>
      </c>
      <c r="F320" s="42" t="s">
        <v>317</v>
      </c>
      <c r="AJ320" s="42" t="s">
        <v>577</v>
      </c>
      <c r="AK320" s="42" t="s">
        <v>578</v>
      </c>
      <c r="AL320" s="42" t="s">
        <v>345</v>
      </c>
    </row>
    <row r="321" spans="1:38" ht="11.25">
      <c r="A321" s="42" t="s">
        <v>653</v>
      </c>
      <c r="B321" s="42" t="s">
        <v>654</v>
      </c>
      <c r="C321" s="42" t="s">
        <v>329</v>
      </c>
      <c r="D321" s="42" t="s">
        <v>653</v>
      </c>
      <c r="E321" s="42" t="s">
        <v>654</v>
      </c>
      <c r="F321" s="42" t="s">
        <v>329</v>
      </c>
      <c r="AJ321" s="42" t="s">
        <v>338</v>
      </c>
      <c r="AK321" s="42" t="s">
        <v>339</v>
      </c>
      <c r="AL321" s="42" t="s">
        <v>340</v>
      </c>
    </row>
    <row r="322" spans="1:38" ht="11.25">
      <c r="A322" s="42" t="s">
        <v>655</v>
      </c>
      <c r="B322" s="42" t="s">
        <v>656</v>
      </c>
      <c r="C322" s="42" t="s">
        <v>657</v>
      </c>
      <c r="D322" s="42" t="s">
        <v>655</v>
      </c>
      <c r="E322" s="42" t="s">
        <v>656</v>
      </c>
      <c r="F322" s="42" t="s">
        <v>657</v>
      </c>
      <c r="AJ322" s="42" t="s">
        <v>582</v>
      </c>
      <c r="AK322" s="42" t="s">
        <v>583</v>
      </c>
      <c r="AL322" s="42" t="s">
        <v>329</v>
      </c>
    </row>
    <row r="323" spans="1:38" ht="11.25">
      <c r="A323" s="42" t="s">
        <v>658</v>
      </c>
      <c r="B323" s="42" t="s">
        <v>659</v>
      </c>
      <c r="C323" s="42" t="s">
        <v>352</v>
      </c>
      <c r="D323" s="42" t="s">
        <v>658</v>
      </c>
      <c r="E323" s="42" t="s">
        <v>659</v>
      </c>
      <c r="F323" s="42" t="s">
        <v>352</v>
      </c>
      <c r="AJ323" s="42" t="s">
        <v>579</v>
      </c>
      <c r="AK323" s="42" t="s">
        <v>580</v>
      </c>
      <c r="AL323" s="42" t="s">
        <v>581</v>
      </c>
    </row>
    <row r="324" spans="1:38" ht="11.25">
      <c r="A324" s="42" t="s">
        <v>649</v>
      </c>
      <c r="B324" s="42" t="s">
        <v>650</v>
      </c>
      <c r="C324" s="42" t="s">
        <v>308</v>
      </c>
      <c r="D324" s="42" t="s">
        <v>649</v>
      </c>
      <c r="E324" s="42" t="s">
        <v>650</v>
      </c>
      <c r="F324" s="42" t="s">
        <v>308</v>
      </c>
      <c r="AJ324" s="42" t="s">
        <v>584</v>
      </c>
      <c r="AK324" s="42" t="s">
        <v>585</v>
      </c>
      <c r="AL324" s="42" t="s">
        <v>409</v>
      </c>
    </row>
    <row r="325" spans="1:38" ht="11.25">
      <c r="A325" s="42" t="s">
        <v>660</v>
      </c>
      <c r="B325" s="42" t="s">
        <v>661</v>
      </c>
      <c r="C325" s="42" t="s">
        <v>329</v>
      </c>
      <c r="D325" s="42" t="s">
        <v>660</v>
      </c>
      <c r="E325" s="42" t="s">
        <v>661</v>
      </c>
      <c r="F325" s="42" t="s">
        <v>329</v>
      </c>
      <c r="AJ325" s="42" t="s">
        <v>586</v>
      </c>
      <c r="AK325" s="42" t="s">
        <v>587</v>
      </c>
      <c r="AL325" s="42" t="s">
        <v>588</v>
      </c>
    </row>
    <row r="326" spans="1:38" ht="11.25">
      <c r="A326" s="42" t="s">
        <v>662</v>
      </c>
      <c r="B326" s="42" t="s">
        <v>663</v>
      </c>
      <c r="C326" s="42" t="s">
        <v>314</v>
      </c>
      <c r="D326" s="42" t="s">
        <v>662</v>
      </c>
      <c r="E326" s="42" t="s">
        <v>663</v>
      </c>
      <c r="F326" s="42" t="s">
        <v>314</v>
      </c>
      <c r="AJ326" s="42" t="s">
        <v>591</v>
      </c>
      <c r="AK326" s="42" t="s">
        <v>592</v>
      </c>
      <c r="AL326" s="42" t="s">
        <v>392</v>
      </c>
    </row>
    <row r="327" spans="1:38" ht="11.25">
      <c r="A327" s="42" t="s">
        <v>664</v>
      </c>
      <c r="B327" s="42" t="s">
        <v>665</v>
      </c>
      <c r="C327" s="42" t="s">
        <v>392</v>
      </c>
      <c r="D327" s="42" t="s">
        <v>664</v>
      </c>
      <c r="E327" s="42" t="s">
        <v>665</v>
      </c>
      <c r="F327" s="42" t="s">
        <v>392</v>
      </c>
      <c r="AJ327" s="42" t="s">
        <v>593</v>
      </c>
      <c r="AK327" s="42" t="s">
        <v>594</v>
      </c>
      <c r="AL327" s="42" t="s">
        <v>409</v>
      </c>
    </row>
    <row r="328" spans="1:38" ht="11.25">
      <c r="A328" s="42" t="s">
        <v>668</v>
      </c>
      <c r="B328" s="42" t="s">
        <v>669</v>
      </c>
      <c r="C328" s="42" t="s">
        <v>314</v>
      </c>
      <c r="D328" s="42" t="s">
        <v>668</v>
      </c>
      <c r="E328" s="42" t="s">
        <v>669</v>
      </c>
      <c r="F328" s="42" t="s">
        <v>314</v>
      </c>
      <c r="AJ328" s="42" t="s">
        <v>341</v>
      </c>
      <c r="AK328" s="42" t="s">
        <v>342</v>
      </c>
      <c r="AL328" s="42" t="s">
        <v>317</v>
      </c>
    </row>
    <row r="329" spans="1:38" ht="11.25">
      <c r="A329" s="42" t="s">
        <v>670</v>
      </c>
      <c r="B329" s="42" t="s">
        <v>671</v>
      </c>
      <c r="C329" s="42" t="s">
        <v>345</v>
      </c>
      <c r="D329" s="42" t="s">
        <v>670</v>
      </c>
      <c r="E329" s="42" t="s">
        <v>671</v>
      </c>
      <c r="F329" s="42" t="s">
        <v>345</v>
      </c>
      <c r="AJ329" s="42" t="s">
        <v>595</v>
      </c>
      <c r="AK329" s="42" t="s">
        <v>596</v>
      </c>
      <c r="AL329" s="42" t="s">
        <v>392</v>
      </c>
    </row>
    <row r="330" spans="1:38" ht="11.25">
      <c r="A330" s="42" t="s">
        <v>672</v>
      </c>
      <c r="B330" s="42" t="s">
        <v>673</v>
      </c>
      <c r="C330" s="42" t="s">
        <v>317</v>
      </c>
      <c r="D330" s="42" t="s">
        <v>672</v>
      </c>
      <c r="E330" s="42" t="s">
        <v>673</v>
      </c>
      <c r="F330" s="42" t="s">
        <v>317</v>
      </c>
      <c r="AJ330" s="42" t="s">
        <v>597</v>
      </c>
      <c r="AK330" s="42" t="s">
        <v>598</v>
      </c>
      <c r="AL330" s="42" t="s">
        <v>409</v>
      </c>
    </row>
    <row r="331" spans="1:38" ht="11.25">
      <c r="A331" s="42" t="s">
        <v>674</v>
      </c>
      <c r="B331" s="42" t="s">
        <v>675</v>
      </c>
      <c r="C331" s="42" t="s">
        <v>409</v>
      </c>
      <c r="D331" s="42" t="s">
        <v>674</v>
      </c>
      <c r="E331" s="42" t="s">
        <v>675</v>
      </c>
      <c r="F331" s="42" t="s">
        <v>409</v>
      </c>
      <c r="AJ331" s="42" t="s">
        <v>599</v>
      </c>
      <c r="AK331" s="42" t="s">
        <v>600</v>
      </c>
      <c r="AL331" s="42" t="s">
        <v>409</v>
      </c>
    </row>
    <row r="332" spans="1:38" ht="11.25">
      <c r="A332" s="42" t="s">
        <v>676</v>
      </c>
      <c r="B332" s="42" t="s">
        <v>677</v>
      </c>
      <c r="C332" s="42" t="s">
        <v>409</v>
      </c>
      <c r="D332" s="42" t="s">
        <v>676</v>
      </c>
      <c r="E332" s="42" t="s">
        <v>677</v>
      </c>
      <c r="F332" s="42" t="s">
        <v>409</v>
      </c>
      <c r="AJ332" s="42" t="s">
        <v>601</v>
      </c>
      <c r="AK332" s="42" t="s">
        <v>602</v>
      </c>
      <c r="AL332" s="42" t="s">
        <v>392</v>
      </c>
    </row>
    <row r="333" spans="1:38" ht="11.25">
      <c r="A333" s="42" t="s">
        <v>666</v>
      </c>
      <c r="B333" s="42" t="s">
        <v>667</v>
      </c>
      <c r="C333" s="42" t="s">
        <v>314</v>
      </c>
      <c r="D333" s="42" t="s">
        <v>666</v>
      </c>
      <c r="E333" s="42" t="s">
        <v>667</v>
      </c>
      <c r="F333" s="42" t="s">
        <v>314</v>
      </c>
      <c r="AJ333" s="42" t="s">
        <v>603</v>
      </c>
      <c r="AK333" s="42" t="s">
        <v>604</v>
      </c>
      <c r="AL333" s="42" t="s">
        <v>605</v>
      </c>
    </row>
    <row r="334" spans="1:38" ht="11.25">
      <c r="A334" s="42" t="s">
        <v>678</v>
      </c>
      <c r="B334" s="42" t="s">
        <v>679</v>
      </c>
      <c r="C334" s="42" t="s">
        <v>345</v>
      </c>
      <c r="D334" s="42" t="s">
        <v>678</v>
      </c>
      <c r="E334" s="42" t="s">
        <v>679</v>
      </c>
      <c r="F334" s="42" t="s">
        <v>345</v>
      </c>
      <c r="AJ334" s="42" t="s">
        <v>606</v>
      </c>
      <c r="AK334" s="42" t="s">
        <v>607</v>
      </c>
      <c r="AL334" s="42" t="s">
        <v>608</v>
      </c>
    </row>
    <row r="335" spans="1:38" ht="11.25">
      <c r="A335" s="42" t="s">
        <v>680</v>
      </c>
      <c r="B335" s="42" t="s">
        <v>681</v>
      </c>
      <c r="C335" s="42" t="s">
        <v>345</v>
      </c>
      <c r="D335" s="42" t="s">
        <v>680</v>
      </c>
      <c r="E335" s="42" t="s">
        <v>681</v>
      </c>
      <c r="F335" s="42" t="s">
        <v>345</v>
      </c>
      <c r="AJ335" s="42" t="s">
        <v>589</v>
      </c>
      <c r="AK335" s="42" t="s">
        <v>590</v>
      </c>
      <c r="AL335" s="42" t="s">
        <v>392</v>
      </c>
    </row>
    <row r="336" spans="1:38" ht="11.25">
      <c r="A336" s="42" t="s">
        <v>682</v>
      </c>
      <c r="B336" s="42" t="s">
        <v>683</v>
      </c>
      <c r="C336" s="42" t="s">
        <v>329</v>
      </c>
      <c r="D336" s="42" t="s">
        <v>682</v>
      </c>
      <c r="E336" s="42" t="s">
        <v>683</v>
      </c>
      <c r="F336" s="42" t="s">
        <v>329</v>
      </c>
      <c r="AJ336" s="42" t="s">
        <v>609</v>
      </c>
      <c r="AK336" s="42" t="s">
        <v>610</v>
      </c>
      <c r="AL336" s="42" t="s">
        <v>345</v>
      </c>
    </row>
    <row r="337" spans="1:38" ht="11.25">
      <c r="A337" s="42" t="s">
        <v>684</v>
      </c>
      <c r="B337" s="42" t="s">
        <v>685</v>
      </c>
      <c r="C337" s="42" t="s">
        <v>409</v>
      </c>
      <c r="D337" s="42" t="s">
        <v>684</v>
      </c>
      <c r="E337" s="42" t="s">
        <v>685</v>
      </c>
      <c r="F337" s="42" t="s">
        <v>409</v>
      </c>
      <c r="AJ337" s="42" t="s">
        <v>611</v>
      </c>
      <c r="AK337" s="42" t="s">
        <v>612</v>
      </c>
      <c r="AL337" s="42" t="s">
        <v>329</v>
      </c>
    </row>
    <row r="338" spans="1:38" ht="11.25">
      <c r="A338" s="42" t="s">
        <v>690</v>
      </c>
      <c r="B338" s="42" t="s">
        <v>691</v>
      </c>
      <c r="C338" s="42" t="s">
        <v>588</v>
      </c>
      <c r="D338" s="42" t="s">
        <v>690</v>
      </c>
      <c r="E338" s="42" t="s">
        <v>691</v>
      </c>
      <c r="F338" s="42" t="s">
        <v>588</v>
      </c>
      <c r="AJ338" s="42" t="s">
        <v>613</v>
      </c>
      <c r="AK338" s="42" t="s">
        <v>614</v>
      </c>
      <c r="AL338" s="42" t="s">
        <v>308</v>
      </c>
    </row>
    <row r="339" spans="1:38" ht="11.25">
      <c r="A339" s="42" t="s">
        <v>688</v>
      </c>
      <c r="B339" s="42" t="s">
        <v>689</v>
      </c>
      <c r="C339" s="42" t="s">
        <v>345</v>
      </c>
      <c r="D339" s="42" t="s">
        <v>688</v>
      </c>
      <c r="E339" s="42" t="s">
        <v>689</v>
      </c>
      <c r="F339" s="42" t="s">
        <v>345</v>
      </c>
      <c r="AJ339" s="42" t="s">
        <v>615</v>
      </c>
      <c r="AK339" s="42" t="s">
        <v>616</v>
      </c>
      <c r="AL339" s="42" t="s">
        <v>308</v>
      </c>
    </row>
    <row r="340" spans="1:38" ht="11.25">
      <c r="A340" s="42" t="s">
        <v>692</v>
      </c>
      <c r="B340" s="42" t="s">
        <v>693</v>
      </c>
      <c r="C340" s="42" t="s">
        <v>392</v>
      </c>
      <c r="D340" s="42" t="s">
        <v>692</v>
      </c>
      <c r="E340" s="42" t="s">
        <v>693</v>
      </c>
      <c r="F340" s="42" t="s">
        <v>392</v>
      </c>
      <c r="AJ340" s="42" t="s">
        <v>617</v>
      </c>
      <c r="AK340" s="42" t="s">
        <v>618</v>
      </c>
      <c r="AL340" s="42" t="s">
        <v>314</v>
      </c>
    </row>
    <row r="341" spans="1:38" ht="11.25">
      <c r="A341" s="42" t="s">
        <v>686</v>
      </c>
      <c r="B341" s="42" t="s">
        <v>687</v>
      </c>
      <c r="C341" s="42" t="s">
        <v>332</v>
      </c>
      <c r="D341" s="42" t="s">
        <v>686</v>
      </c>
      <c r="E341" s="42" t="s">
        <v>687</v>
      </c>
      <c r="F341" s="42" t="s">
        <v>332</v>
      </c>
      <c r="AJ341" s="42" t="s">
        <v>343</v>
      </c>
      <c r="AK341" s="42" t="s">
        <v>344</v>
      </c>
      <c r="AL341" s="42" t="s">
        <v>345</v>
      </c>
    </row>
    <row r="342" spans="1:38" ht="11.25">
      <c r="A342" s="42" t="s">
        <v>694</v>
      </c>
      <c r="B342" s="42" t="s">
        <v>695</v>
      </c>
      <c r="C342" s="42" t="s">
        <v>276</v>
      </c>
      <c r="D342" s="42" t="s">
        <v>694</v>
      </c>
      <c r="E342" s="42" t="s">
        <v>695</v>
      </c>
      <c r="F342" s="42" t="s">
        <v>276</v>
      </c>
      <c r="AJ342" s="42" t="s">
        <v>343</v>
      </c>
      <c r="AK342" s="42" t="s">
        <v>344</v>
      </c>
      <c r="AL342" s="42" t="s">
        <v>345</v>
      </c>
    </row>
    <row r="343" spans="1:38" ht="11.25">
      <c r="A343" s="42" t="s">
        <v>696</v>
      </c>
      <c r="B343" s="42" t="s">
        <v>697</v>
      </c>
      <c r="C343" s="42" t="s">
        <v>506</v>
      </c>
      <c r="D343" s="42" t="s">
        <v>696</v>
      </c>
      <c r="E343" s="42" t="s">
        <v>697</v>
      </c>
      <c r="F343" s="42" t="s">
        <v>506</v>
      </c>
      <c r="AJ343" s="42" t="s">
        <v>729</v>
      </c>
      <c r="AK343" s="42" t="s">
        <v>730</v>
      </c>
      <c r="AL343" s="42" t="s">
        <v>369</v>
      </c>
    </row>
    <row r="344" spans="1:38" ht="11.25">
      <c r="A344" s="42" t="s">
        <v>698</v>
      </c>
      <c r="B344" s="42" t="s">
        <v>699</v>
      </c>
      <c r="C344" s="42" t="s">
        <v>345</v>
      </c>
      <c r="D344" s="42" t="s">
        <v>698</v>
      </c>
      <c r="E344" s="42" t="s">
        <v>699</v>
      </c>
      <c r="F344" s="42" t="s">
        <v>345</v>
      </c>
      <c r="AJ344" s="42" t="s">
        <v>619</v>
      </c>
      <c r="AK344" s="42" t="s">
        <v>620</v>
      </c>
      <c r="AL344" s="42" t="s">
        <v>392</v>
      </c>
    </row>
    <row r="345" spans="1:38" ht="11.25">
      <c r="A345" s="42" t="s">
        <v>700</v>
      </c>
      <c r="B345" s="42" t="s">
        <v>701</v>
      </c>
      <c r="C345" s="42" t="s">
        <v>392</v>
      </c>
      <c r="D345" s="42" t="s">
        <v>700</v>
      </c>
      <c r="E345" s="42" t="s">
        <v>701</v>
      </c>
      <c r="F345" s="42" t="s">
        <v>392</v>
      </c>
      <c r="AJ345" s="42" t="s">
        <v>348</v>
      </c>
      <c r="AK345" s="42" t="s">
        <v>349</v>
      </c>
      <c r="AL345" s="42" t="s">
        <v>276</v>
      </c>
    </row>
    <row r="346" spans="1:38" ht="11.25">
      <c r="A346" s="42" t="s">
        <v>702</v>
      </c>
      <c r="B346" s="42" t="s">
        <v>703</v>
      </c>
      <c r="C346" s="42" t="s">
        <v>704</v>
      </c>
      <c r="D346" s="42" t="s">
        <v>702</v>
      </c>
      <c r="E346" s="42" t="s">
        <v>703</v>
      </c>
      <c r="F346" s="42" t="s">
        <v>704</v>
      </c>
      <c r="AJ346" s="42" t="s">
        <v>621</v>
      </c>
      <c r="AK346" s="42" t="s">
        <v>622</v>
      </c>
      <c r="AL346" s="42" t="s">
        <v>314</v>
      </c>
    </row>
    <row r="347" spans="1:38" ht="11.25">
      <c r="A347" s="42" t="s">
        <v>705</v>
      </c>
      <c r="B347" s="42" t="s">
        <v>706</v>
      </c>
      <c r="C347" s="42" t="s">
        <v>271</v>
      </c>
      <c r="D347" s="42" t="s">
        <v>705</v>
      </c>
      <c r="E347" s="42" t="s">
        <v>706</v>
      </c>
      <c r="F347" s="42" t="s">
        <v>271</v>
      </c>
      <c r="AJ347" s="42" t="s">
        <v>346</v>
      </c>
      <c r="AK347" s="42" t="s">
        <v>347</v>
      </c>
      <c r="AL347" s="42" t="s">
        <v>276</v>
      </c>
    </row>
    <row r="348" spans="1:38" ht="11.25">
      <c r="A348" s="42" t="s">
        <v>707</v>
      </c>
      <c r="B348" s="42" t="s">
        <v>708</v>
      </c>
      <c r="C348" s="42" t="s">
        <v>709</v>
      </c>
      <c r="D348" s="42" t="s">
        <v>707</v>
      </c>
      <c r="E348" s="42" t="s">
        <v>708</v>
      </c>
      <c r="F348" s="42" t="s">
        <v>709</v>
      </c>
      <c r="AJ348" s="42" t="s">
        <v>623</v>
      </c>
      <c r="AK348" s="42" t="s">
        <v>624</v>
      </c>
      <c r="AL348" s="42" t="s">
        <v>276</v>
      </c>
    </row>
    <row r="349" spans="1:38" ht="11.25">
      <c r="A349" s="42" t="s">
        <v>710</v>
      </c>
      <c r="B349" s="42" t="s">
        <v>711</v>
      </c>
      <c r="C349" s="42" t="s">
        <v>276</v>
      </c>
      <c r="D349" s="42" t="s">
        <v>710</v>
      </c>
      <c r="E349" s="42" t="s">
        <v>711</v>
      </c>
      <c r="F349" s="42" t="s">
        <v>276</v>
      </c>
      <c r="AJ349" s="42" t="s">
        <v>625</v>
      </c>
      <c r="AK349" s="42" t="s">
        <v>626</v>
      </c>
      <c r="AL349" s="42" t="s">
        <v>345</v>
      </c>
    </row>
    <row r="350" spans="1:38" ht="11.25">
      <c r="A350" s="42" t="s">
        <v>712</v>
      </c>
      <c r="B350" s="42" t="s">
        <v>713</v>
      </c>
      <c r="C350" s="42" t="s">
        <v>409</v>
      </c>
      <c r="D350" s="42" t="s">
        <v>712</v>
      </c>
      <c r="E350" s="42" t="s">
        <v>713</v>
      </c>
      <c r="F350" s="42" t="s">
        <v>409</v>
      </c>
      <c r="AJ350" s="42" t="s">
        <v>627</v>
      </c>
      <c r="AK350" s="42" t="s">
        <v>628</v>
      </c>
      <c r="AL350" s="42" t="s">
        <v>317</v>
      </c>
    </row>
    <row r="351" spans="1:38" ht="11.25">
      <c r="A351" s="42" t="s">
        <v>714</v>
      </c>
      <c r="B351" s="42" t="s">
        <v>715</v>
      </c>
      <c r="C351" s="42" t="s">
        <v>345</v>
      </c>
      <c r="D351" s="42" t="s">
        <v>714</v>
      </c>
      <c r="E351" s="42" t="s">
        <v>715</v>
      </c>
      <c r="F351" s="42" t="s">
        <v>345</v>
      </c>
      <c r="AJ351" s="42" t="s">
        <v>629</v>
      </c>
      <c r="AK351" s="42" t="s">
        <v>630</v>
      </c>
      <c r="AL351" s="42" t="s">
        <v>392</v>
      </c>
    </row>
    <row r="352" spans="1:38" ht="11.25">
      <c r="A352" s="42" t="s">
        <v>376</v>
      </c>
      <c r="B352" s="42" t="s">
        <v>263</v>
      </c>
      <c r="C352" s="42" t="s">
        <v>377</v>
      </c>
      <c r="D352" s="42" t="s">
        <v>376</v>
      </c>
      <c r="E352" s="42" t="s">
        <v>263</v>
      </c>
      <c r="F352" s="42" t="s">
        <v>377</v>
      </c>
      <c r="AJ352" s="42" t="s">
        <v>633</v>
      </c>
      <c r="AK352" s="42" t="s">
        <v>634</v>
      </c>
      <c r="AL352" s="42" t="s">
        <v>392</v>
      </c>
    </row>
    <row r="353" spans="1:38" ht="11.25">
      <c r="A353" s="42" t="s">
        <v>716</v>
      </c>
      <c r="B353" s="42" t="s">
        <v>541</v>
      </c>
      <c r="C353" s="42" t="s">
        <v>717</v>
      </c>
      <c r="D353" s="42" t="s">
        <v>716</v>
      </c>
      <c r="E353" s="42" t="s">
        <v>541</v>
      </c>
      <c r="F353" s="42" t="s">
        <v>717</v>
      </c>
      <c r="AJ353" s="42" t="s">
        <v>635</v>
      </c>
      <c r="AK353" s="42" t="s">
        <v>636</v>
      </c>
      <c r="AL353" s="42" t="s">
        <v>608</v>
      </c>
    </row>
    <row r="354" spans="36:38" ht="11.25">
      <c r="AJ354" s="42" t="s">
        <v>631</v>
      </c>
      <c r="AK354" s="42" t="s">
        <v>632</v>
      </c>
      <c r="AL354" s="42" t="s">
        <v>329</v>
      </c>
    </row>
    <row r="355" spans="36:38" ht="11.25">
      <c r="AJ355" s="42" t="s">
        <v>641</v>
      </c>
      <c r="AK355" s="42" t="s">
        <v>642</v>
      </c>
      <c r="AL355" s="42" t="s">
        <v>308</v>
      </c>
    </row>
    <row r="356" spans="36:38" ht="11.25">
      <c r="AJ356" s="42" t="s">
        <v>350</v>
      </c>
      <c r="AK356" s="42" t="s">
        <v>351</v>
      </c>
      <c r="AL356" s="42" t="s">
        <v>352</v>
      </c>
    </row>
    <row r="357" spans="36:38" ht="11.25">
      <c r="AJ357" s="42" t="s">
        <v>350</v>
      </c>
      <c r="AK357" s="42" t="s">
        <v>351</v>
      </c>
      <c r="AL357" s="42" t="s">
        <v>352</v>
      </c>
    </row>
    <row r="358" spans="36:38" ht="11.25">
      <c r="AJ358" s="42" t="s">
        <v>637</v>
      </c>
      <c r="AK358" s="42" t="s">
        <v>638</v>
      </c>
      <c r="AL358" s="42" t="s">
        <v>345</v>
      </c>
    </row>
    <row r="359" spans="36:38" ht="11.25">
      <c r="AJ359" s="42" t="s">
        <v>639</v>
      </c>
      <c r="AK359" s="42" t="s">
        <v>640</v>
      </c>
      <c r="AL359" s="42" t="s">
        <v>345</v>
      </c>
    </row>
    <row r="360" spans="36:38" ht="11.25">
      <c r="AJ360" s="42" t="s">
        <v>353</v>
      </c>
      <c r="AK360" s="42" t="s">
        <v>354</v>
      </c>
      <c r="AL360" s="42" t="s">
        <v>355</v>
      </c>
    </row>
    <row r="361" spans="36:38" ht="11.25">
      <c r="AJ361" s="42" t="s">
        <v>356</v>
      </c>
      <c r="AK361" s="42" t="s">
        <v>357</v>
      </c>
      <c r="AL361" s="42" t="s">
        <v>358</v>
      </c>
    </row>
    <row r="362" spans="36:38" ht="11.25">
      <c r="AJ362" s="42" t="s">
        <v>430</v>
      </c>
      <c r="AK362" s="42" t="s">
        <v>431</v>
      </c>
      <c r="AL362" s="42" t="s">
        <v>329</v>
      </c>
    </row>
    <row r="363" spans="36:38" ht="11.25">
      <c r="AJ363" s="42" t="s">
        <v>643</v>
      </c>
      <c r="AK363" s="42" t="s">
        <v>644</v>
      </c>
      <c r="AL363" s="42" t="s">
        <v>392</v>
      </c>
    </row>
    <row r="364" spans="36:38" ht="11.25">
      <c r="AJ364" s="42" t="s">
        <v>645</v>
      </c>
      <c r="AK364" s="42" t="s">
        <v>646</v>
      </c>
      <c r="AL364" s="42" t="s">
        <v>314</v>
      </c>
    </row>
    <row r="365" spans="36:38" ht="11.25">
      <c r="AJ365" s="42" t="s">
        <v>647</v>
      </c>
      <c r="AK365" s="42" t="s">
        <v>648</v>
      </c>
      <c r="AL365" s="42" t="s">
        <v>392</v>
      </c>
    </row>
    <row r="366" spans="36:38" ht="11.25">
      <c r="AJ366" s="42" t="s">
        <v>651</v>
      </c>
      <c r="AK366" s="42" t="s">
        <v>652</v>
      </c>
      <c r="AL366" s="42" t="s">
        <v>605</v>
      </c>
    </row>
    <row r="367" spans="36:38" ht="11.25">
      <c r="AJ367" s="42" t="s">
        <v>359</v>
      </c>
      <c r="AK367" s="42" t="s">
        <v>360</v>
      </c>
      <c r="AL367" s="42" t="s">
        <v>317</v>
      </c>
    </row>
    <row r="368" spans="36:38" ht="11.25">
      <c r="AJ368" s="42" t="s">
        <v>359</v>
      </c>
      <c r="AK368" s="42" t="s">
        <v>360</v>
      </c>
      <c r="AL368" s="42" t="s">
        <v>317</v>
      </c>
    </row>
    <row r="369" spans="36:38" ht="11.25">
      <c r="AJ369" s="42" t="s">
        <v>653</v>
      </c>
      <c r="AK369" s="42" t="s">
        <v>654</v>
      </c>
      <c r="AL369" s="42" t="s">
        <v>329</v>
      </c>
    </row>
    <row r="370" spans="36:38" ht="11.25">
      <c r="AJ370" s="42" t="s">
        <v>361</v>
      </c>
      <c r="AK370" s="42" t="s">
        <v>362</v>
      </c>
      <c r="AL370" s="42" t="s">
        <v>317</v>
      </c>
    </row>
    <row r="371" spans="36:38" ht="11.25">
      <c r="AJ371" s="42" t="s">
        <v>655</v>
      </c>
      <c r="AK371" s="42" t="s">
        <v>656</v>
      </c>
      <c r="AL371" s="42" t="s">
        <v>657</v>
      </c>
    </row>
    <row r="372" spans="36:38" ht="11.25">
      <c r="AJ372" s="42" t="s">
        <v>658</v>
      </c>
      <c r="AK372" s="42" t="s">
        <v>659</v>
      </c>
      <c r="AL372" s="42" t="s">
        <v>352</v>
      </c>
    </row>
    <row r="373" spans="36:38" ht="11.25">
      <c r="AJ373" s="42" t="s">
        <v>649</v>
      </c>
      <c r="AK373" s="42" t="s">
        <v>650</v>
      </c>
      <c r="AL373" s="42" t="s">
        <v>308</v>
      </c>
    </row>
    <row r="374" spans="36:38" ht="11.25">
      <c r="AJ374" s="42" t="s">
        <v>660</v>
      </c>
      <c r="AK374" s="42" t="s">
        <v>661</v>
      </c>
      <c r="AL374" s="42" t="s">
        <v>329</v>
      </c>
    </row>
    <row r="375" spans="36:38" ht="11.25">
      <c r="AJ375" s="42" t="s">
        <v>662</v>
      </c>
      <c r="AK375" s="42" t="s">
        <v>663</v>
      </c>
      <c r="AL375" s="42" t="s">
        <v>314</v>
      </c>
    </row>
    <row r="376" spans="36:38" ht="11.25">
      <c r="AJ376" s="42" t="s">
        <v>664</v>
      </c>
      <c r="AK376" s="42" t="s">
        <v>665</v>
      </c>
      <c r="AL376" s="42" t="s">
        <v>392</v>
      </c>
    </row>
    <row r="377" spans="36:38" ht="11.25">
      <c r="AJ377" s="42" t="s">
        <v>363</v>
      </c>
      <c r="AK377" s="42" t="s">
        <v>364</v>
      </c>
      <c r="AL377" s="42" t="s">
        <v>355</v>
      </c>
    </row>
    <row r="378" spans="36:38" ht="11.25">
      <c r="AJ378" s="42" t="s">
        <v>668</v>
      </c>
      <c r="AK378" s="42" t="s">
        <v>669</v>
      </c>
      <c r="AL378" s="42" t="s">
        <v>314</v>
      </c>
    </row>
    <row r="379" spans="36:38" ht="11.25">
      <c r="AJ379" s="42" t="s">
        <v>670</v>
      </c>
      <c r="AK379" s="42" t="s">
        <v>671</v>
      </c>
      <c r="AL379" s="42" t="s">
        <v>345</v>
      </c>
    </row>
    <row r="380" spans="36:38" ht="11.25">
      <c r="AJ380" s="42" t="s">
        <v>672</v>
      </c>
      <c r="AK380" s="42" t="s">
        <v>673</v>
      </c>
      <c r="AL380" s="42" t="s">
        <v>317</v>
      </c>
    </row>
    <row r="381" spans="36:38" ht="11.25">
      <c r="AJ381" s="42" t="s">
        <v>674</v>
      </c>
      <c r="AK381" s="42" t="s">
        <v>675</v>
      </c>
      <c r="AL381" s="42" t="s">
        <v>409</v>
      </c>
    </row>
    <row r="382" spans="36:38" ht="11.25">
      <c r="AJ382" s="42" t="s">
        <v>676</v>
      </c>
      <c r="AK382" s="42" t="s">
        <v>677</v>
      </c>
      <c r="AL382" s="42" t="s">
        <v>409</v>
      </c>
    </row>
    <row r="383" spans="36:38" ht="11.25">
      <c r="AJ383" s="42" t="s">
        <v>666</v>
      </c>
      <c r="AK383" s="42" t="s">
        <v>667</v>
      </c>
      <c r="AL383" s="42" t="s">
        <v>314</v>
      </c>
    </row>
    <row r="384" spans="36:38" ht="11.25">
      <c r="AJ384" s="42" t="s">
        <v>678</v>
      </c>
      <c r="AK384" s="42" t="s">
        <v>679</v>
      </c>
      <c r="AL384" s="42" t="s">
        <v>345</v>
      </c>
    </row>
    <row r="385" spans="36:38" ht="11.25">
      <c r="AJ385" s="42" t="s">
        <v>365</v>
      </c>
      <c r="AK385" s="42" t="s">
        <v>366</v>
      </c>
      <c r="AL385" s="42" t="s">
        <v>355</v>
      </c>
    </row>
    <row r="386" spans="36:38" ht="11.25">
      <c r="AJ386" s="42" t="s">
        <v>680</v>
      </c>
      <c r="AK386" s="42" t="s">
        <v>681</v>
      </c>
      <c r="AL386" s="42" t="s">
        <v>345</v>
      </c>
    </row>
    <row r="387" spans="36:38" ht="11.25">
      <c r="AJ387" s="42" t="s">
        <v>682</v>
      </c>
      <c r="AK387" s="42" t="s">
        <v>683</v>
      </c>
      <c r="AL387" s="42" t="s">
        <v>329</v>
      </c>
    </row>
    <row r="388" spans="36:38" ht="11.25">
      <c r="AJ388" s="42" t="s">
        <v>684</v>
      </c>
      <c r="AK388" s="42" t="s">
        <v>685</v>
      </c>
      <c r="AL388" s="42" t="s">
        <v>409</v>
      </c>
    </row>
    <row r="389" spans="36:38" ht="11.25">
      <c r="AJ389" s="42" t="s">
        <v>690</v>
      </c>
      <c r="AK389" s="42" t="s">
        <v>691</v>
      </c>
      <c r="AL389" s="42" t="s">
        <v>588</v>
      </c>
    </row>
    <row r="390" spans="36:38" ht="11.25">
      <c r="AJ390" s="42" t="s">
        <v>688</v>
      </c>
      <c r="AK390" s="42" t="s">
        <v>689</v>
      </c>
      <c r="AL390" s="42" t="s">
        <v>345</v>
      </c>
    </row>
    <row r="391" spans="36:38" ht="11.25">
      <c r="AJ391" s="42" t="s">
        <v>692</v>
      </c>
      <c r="AK391" s="42" t="s">
        <v>693</v>
      </c>
      <c r="AL391" s="42" t="s">
        <v>392</v>
      </c>
    </row>
    <row r="392" spans="36:38" ht="11.25">
      <c r="AJ392" s="42" t="s">
        <v>686</v>
      </c>
      <c r="AK392" s="42" t="s">
        <v>687</v>
      </c>
      <c r="AL392" s="42" t="s">
        <v>332</v>
      </c>
    </row>
    <row r="393" spans="36:38" ht="11.25">
      <c r="AJ393" s="42" t="s">
        <v>694</v>
      </c>
      <c r="AK393" s="42" t="s">
        <v>695</v>
      </c>
      <c r="AL393" s="42" t="s">
        <v>276</v>
      </c>
    </row>
    <row r="394" spans="36:38" ht="11.25">
      <c r="AJ394" s="42" t="s">
        <v>696</v>
      </c>
      <c r="AK394" s="42" t="s">
        <v>697</v>
      </c>
      <c r="AL394" s="42" t="s">
        <v>506</v>
      </c>
    </row>
    <row r="395" spans="36:38" ht="11.25">
      <c r="AJ395" s="42" t="s">
        <v>698</v>
      </c>
      <c r="AK395" s="42" t="s">
        <v>699</v>
      </c>
      <c r="AL395" s="42" t="s">
        <v>345</v>
      </c>
    </row>
    <row r="396" spans="36:38" ht="11.25">
      <c r="AJ396" s="42" t="s">
        <v>700</v>
      </c>
      <c r="AK396" s="42" t="s">
        <v>701</v>
      </c>
      <c r="AL396" s="42" t="s">
        <v>392</v>
      </c>
    </row>
    <row r="397" spans="36:38" ht="11.25">
      <c r="AJ397" s="42" t="s">
        <v>702</v>
      </c>
      <c r="AK397" s="42" t="s">
        <v>703</v>
      </c>
      <c r="AL397" s="42" t="s">
        <v>704</v>
      </c>
    </row>
    <row r="398" spans="36:38" ht="11.25">
      <c r="AJ398" s="42" t="s">
        <v>705</v>
      </c>
      <c r="AK398" s="42" t="s">
        <v>706</v>
      </c>
      <c r="AL398" s="42" t="s">
        <v>271</v>
      </c>
    </row>
    <row r="399" spans="36:38" ht="11.25">
      <c r="AJ399" s="42" t="s">
        <v>731</v>
      </c>
      <c r="AK399" s="42" t="s">
        <v>732</v>
      </c>
      <c r="AL399" s="42" t="s">
        <v>474</v>
      </c>
    </row>
    <row r="400" spans="36:38" ht="11.25">
      <c r="AJ400" s="42" t="s">
        <v>707</v>
      </c>
      <c r="AK400" s="42" t="s">
        <v>708</v>
      </c>
      <c r="AL400" s="42" t="s">
        <v>709</v>
      </c>
    </row>
    <row r="401" spans="36:38" ht="11.25">
      <c r="AJ401" s="42" t="s">
        <v>710</v>
      </c>
      <c r="AK401" s="42" t="s">
        <v>711</v>
      </c>
      <c r="AL401" s="42" t="s">
        <v>276</v>
      </c>
    </row>
    <row r="402" spans="36:38" ht="11.25">
      <c r="AJ402" s="42" t="s">
        <v>712</v>
      </c>
      <c r="AK402" s="42" t="s">
        <v>713</v>
      </c>
      <c r="AL402" s="42" t="s">
        <v>409</v>
      </c>
    </row>
    <row r="403" spans="36:38" ht="11.25">
      <c r="AJ403" s="42" t="s">
        <v>714</v>
      </c>
      <c r="AK403" s="42" t="s">
        <v>715</v>
      </c>
      <c r="AL403" s="42" t="s">
        <v>345</v>
      </c>
    </row>
    <row r="404" spans="36:38" ht="11.25">
      <c r="AJ404" s="42" t="s">
        <v>367</v>
      </c>
      <c r="AK404" s="42" t="s">
        <v>368</v>
      </c>
      <c r="AL404" s="42" t="s">
        <v>369</v>
      </c>
    </row>
    <row r="405" spans="36:38" ht="11.25">
      <c r="AJ405" s="42" t="s">
        <v>370</v>
      </c>
      <c r="AK405" s="42" t="s">
        <v>371</v>
      </c>
      <c r="AL405" s="42" t="s">
        <v>372</v>
      </c>
    </row>
    <row r="406" spans="36:38" ht="11.25">
      <c r="AJ406" s="42" t="s">
        <v>737</v>
      </c>
      <c r="AK406" s="42" t="s">
        <v>722</v>
      </c>
      <c r="AL406" s="42" t="s">
        <v>734</v>
      </c>
    </row>
    <row r="407" spans="36:38" ht="11.25">
      <c r="AJ407" s="42" t="s">
        <v>733</v>
      </c>
      <c r="AK407" s="42" t="s">
        <v>722</v>
      </c>
      <c r="AL407" s="42" t="s">
        <v>734</v>
      </c>
    </row>
    <row r="408" spans="36:38" ht="11.25">
      <c r="AJ408" s="42" t="s">
        <v>373</v>
      </c>
      <c r="AK408" s="42" t="s">
        <v>374</v>
      </c>
      <c r="AL408" s="42" t="s">
        <v>375</v>
      </c>
    </row>
    <row r="409" spans="36:38" ht="11.25">
      <c r="AJ409" s="42" t="s">
        <v>376</v>
      </c>
      <c r="AK409" s="42" t="s">
        <v>263</v>
      </c>
      <c r="AL409" s="42" t="s">
        <v>377</v>
      </c>
    </row>
    <row r="410" spans="36:38" ht="11.25">
      <c r="AJ410" s="42" t="s">
        <v>376</v>
      </c>
      <c r="AK410" s="42" t="s">
        <v>263</v>
      </c>
      <c r="AL410" s="42" t="s">
        <v>377</v>
      </c>
    </row>
    <row r="411" spans="36:38" ht="11.25">
      <c r="AJ411" s="42" t="s">
        <v>738</v>
      </c>
      <c r="AK411" s="42" t="s">
        <v>739</v>
      </c>
      <c r="AL411" s="42" t="s">
        <v>717</v>
      </c>
    </row>
    <row r="412" spans="36:38" ht="11.25">
      <c r="AJ412" s="42" t="s">
        <v>735</v>
      </c>
      <c r="AK412" s="42" t="s">
        <v>736</v>
      </c>
      <c r="AL412" s="42" t="s">
        <v>728</v>
      </c>
    </row>
    <row r="413" spans="36:38" ht="11.25">
      <c r="AJ413" s="42" t="s">
        <v>716</v>
      </c>
      <c r="AK413" s="42" t="s">
        <v>541</v>
      </c>
      <c r="AL413" s="42" t="s">
        <v>717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dcterms:created xsi:type="dcterms:W3CDTF">2009-01-25T23:42:29Z</dcterms:created>
  <dcterms:modified xsi:type="dcterms:W3CDTF">2015-10-20T13:54:19Z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1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